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costa\Desktop\"/>
    </mc:Choice>
  </mc:AlternateContent>
  <xr:revisionPtr revIDLastSave="0" documentId="13_ncr:1_{FCEF5965-E7D6-448A-887D-4DCCF16D252B}" xr6:coauthVersionLast="47" xr6:coauthVersionMax="47" xr10:uidLastSave="{00000000-0000-0000-0000-000000000000}"/>
  <bookViews>
    <workbookView xWindow="-120" yWindow="-120" windowWidth="29040" windowHeight="15840" tabRatio="869" xr2:uid="{00000000-000D-0000-FFFF-FFFF00000000}"/>
  </bookViews>
  <sheets>
    <sheet name="eBooks" sheetId="12" r:id="rId1"/>
    <sheet name="eAudio" sheetId="13" r:id="rId2"/>
    <sheet name="eVideo" sheetId="14" state="hidden" r:id="rId3"/>
    <sheet name="eMagazine" sheetId="19" r:id="rId4"/>
    <sheet name="RLA" sheetId="20" r:id="rId5"/>
    <sheet name="Systemwide charts " sheetId="7" r:id="rId6"/>
    <sheet name="New users" sheetId="18" r:id="rId7"/>
    <sheet name="Unique users" sheetId="17" r:id="rId8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5" i="17" l="1"/>
  <c r="L85" i="18"/>
  <c r="CD4" i="20"/>
  <c r="CD5" i="20"/>
  <c r="CD6" i="20"/>
  <c r="CD7" i="20"/>
  <c r="CD8" i="20"/>
  <c r="CD9" i="20"/>
  <c r="CD10" i="20"/>
  <c r="CD11" i="20"/>
  <c r="CD12" i="20"/>
  <c r="CD13" i="20"/>
  <c r="CD14" i="20"/>
  <c r="CD15" i="20"/>
  <c r="CD74" i="20" s="1"/>
  <c r="CD16" i="20"/>
  <c r="CD17" i="20"/>
  <c r="CD18" i="20"/>
  <c r="CD19" i="20"/>
  <c r="CD20" i="20"/>
  <c r="CD21" i="20"/>
  <c r="CD22" i="20"/>
  <c r="CD23" i="20"/>
  <c r="CD24" i="20"/>
  <c r="CD25" i="20"/>
  <c r="CD26" i="20"/>
  <c r="CD27" i="20"/>
  <c r="CD28" i="20"/>
  <c r="CD29" i="20"/>
  <c r="CD30" i="20"/>
  <c r="CD31" i="20"/>
  <c r="CD32" i="20"/>
  <c r="CD33" i="20"/>
  <c r="CD34" i="20"/>
  <c r="CD35" i="20"/>
  <c r="CD36" i="20"/>
  <c r="CD37" i="20"/>
  <c r="CD38" i="20"/>
  <c r="CD39" i="20"/>
  <c r="CD40" i="20"/>
  <c r="CD41" i="20"/>
  <c r="CD42" i="20"/>
  <c r="CD43" i="20"/>
  <c r="CD44" i="20"/>
  <c r="CD45" i="20"/>
  <c r="CD46" i="20"/>
  <c r="CD47" i="20"/>
  <c r="CD48" i="20"/>
  <c r="CD49" i="20"/>
  <c r="CD50" i="20"/>
  <c r="CD51" i="20"/>
  <c r="CD52" i="20"/>
  <c r="CD53" i="20"/>
  <c r="CD54" i="20"/>
  <c r="CD55" i="20"/>
  <c r="CD56" i="20"/>
  <c r="CD57" i="20"/>
  <c r="CD58" i="20"/>
  <c r="CD59" i="20"/>
  <c r="CD60" i="20"/>
  <c r="CD61" i="20"/>
  <c r="CD62" i="20"/>
  <c r="CD63" i="20"/>
  <c r="CD64" i="20"/>
  <c r="CD65" i="20"/>
  <c r="CD66" i="20"/>
  <c r="CD67" i="20"/>
  <c r="CD68" i="20"/>
  <c r="CD69" i="20"/>
  <c r="CD70" i="20"/>
  <c r="CD71" i="20"/>
  <c r="CD72" i="20"/>
  <c r="CD73" i="20"/>
  <c r="CD3" i="20"/>
  <c r="CA74" i="20"/>
  <c r="CB74" i="20"/>
  <c r="CC74" i="20"/>
  <c r="BX74" i="20"/>
  <c r="BY74" i="20"/>
  <c r="BW74" i="20"/>
  <c r="BZ4" i="20"/>
  <c r="BZ5" i="20"/>
  <c r="BZ6" i="20"/>
  <c r="BZ7" i="20"/>
  <c r="BZ8" i="20"/>
  <c r="BZ9" i="20"/>
  <c r="BZ10" i="20"/>
  <c r="BZ11" i="20"/>
  <c r="BZ12" i="20"/>
  <c r="BZ13" i="20"/>
  <c r="BZ14" i="20"/>
  <c r="BZ15" i="20"/>
  <c r="BZ16" i="20"/>
  <c r="BZ17" i="20"/>
  <c r="BZ18" i="20"/>
  <c r="BZ19" i="20"/>
  <c r="BZ20" i="20"/>
  <c r="BZ21" i="20"/>
  <c r="BZ22" i="20"/>
  <c r="BZ23" i="20"/>
  <c r="BZ24" i="20"/>
  <c r="BZ25" i="20"/>
  <c r="BZ26" i="20"/>
  <c r="BZ27" i="20"/>
  <c r="BZ28" i="20"/>
  <c r="BZ29" i="20"/>
  <c r="BZ30" i="20"/>
  <c r="BZ31" i="20"/>
  <c r="BZ32" i="20"/>
  <c r="BZ33" i="20"/>
  <c r="BZ34" i="20"/>
  <c r="BZ35" i="20"/>
  <c r="BZ36" i="20"/>
  <c r="BZ37" i="20"/>
  <c r="BZ38" i="20"/>
  <c r="BZ39" i="20"/>
  <c r="BZ40" i="20"/>
  <c r="BZ41" i="20"/>
  <c r="BZ42" i="20"/>
  <c r="BZ43" i="20"/>
  <c r="BZ44" i="20"/>
  <c r="BZ45" i="20"/>
  <c r="BZ46" i="20"/>
  <c r="BZ47" i="20"/>
  <c r="BZ48" i="20"/>
  <c r="BZ49" i="20"/>
  <c r="BZ50" i="20"/>
  <c r="BZ51" i="20"/>
  <c r="BZ52" i="20"/>
  <c r="BZ53" i="20"/>
  <c r="BZ54" i="20"/>
  <c r="BZ55" i="20"/>
  <c r="BZ56" i="20"/>
  <c r="BZ57" i="20"/>
  <c r="BZ58" i="20"/>
  <c r="BZ59" i="20"/>
  <c r="BZ60" i="20"/>
  <c r="BZ61" i="20"/>
  <c r="BZ62" i="20"/>
  <c r="BZ63" i="20"/>
  <c r="BZ64" i="20"/>
  <c r="BZ65" i="20"/>
  <c r="BZ66" i="20"/>
  <c r="BZ67" i="20"/>
  <c r="BZ68" i="20"/>
  <c r="BZ69" i="20"/>
  <c r="BZ70" i="20"/>
  <c r="BZ71" i="20"/>
  <c r="BZ72" i="20"/>
  <c r="BZ73" i="20"/>
  <c r="BZ3" i="20"/>
  <c r="BZ74" i="20" s="1"/>
  <c r="K73" i="19"/>
  <c r="V85" i="12"/>
  <c r="V83" i="13"/>
  <c r="L85" i="17"/>
  <c r="K85" i="18"/>
  <c r="BV4" i="20"/>
  <c r="BV5" i="20"/>
  <c r="BV6" i="20"/>
  <c r="BV7" i="20"/>
  <c r="BV8" i="20"/>
  <c r="BV9" i="20"/>
  <c r="BV10" i="20"/>
  <c r="BV11" i="20"/>
  <c r="BV12" i="20"/>
  <c r="BV13" i="20"/>
  <c r="BV14" i="20"/>
  <c r="BV15" i="20"/>
  <c r="BV16" i="20"/>
  <c r="BV17" i="20"/>
  <c r="BV18" i="20"/>
  <c r="BV19" i="20"/>
  <c r="BV20" i="20"/>
  <c r="BV21" i="20"/>
  <c r="BV22" i="20"/>
  <c r="BV23" i="20"/>
  <c r="BV24" i="20"/>
  <c r="BV25" i="20"/>
  <c r="BV26" i="20"/>
  <c r="BV27" i="20"/>
  <c r="BV28" i="20"/>
  <c r="BV29" i="20"/>
  <c r="BV30" i="20"/>
  <c r="BV31" i="20"/>
  <c r="BV32" i="20"/>
  <c r="BV33" i="20"/>
  <c r="BV34" i="20"/>
  <c r="BV35" i="20"/>
  <c r="BV36" i="20"/>
  <c r="BV37" i="20"/>
  <c r="BV38" i="20"/>
  <c r="BV39" i="20"/>
  <c r="BV40" i="20"/>
  <c r="BV41" i="20"/>
  <c r="BV42" i="20"/>
  <c r="BV43" i="20"/>
  <c r="BV44" i="20"/>
  <c r="BV45" i="20"/>
  <c r="BV46" i="20"/>
  <c r="BV47" i="20"/>
  <c r="BV48" i="20"/>
  <c r="BV49" i="20"/>
  <c r="BV50" i="20"/>
  <c r="BV51" i="20"/>
  <c r="BV52" i="20"/>
  <c r="BV53" i="20"/>
  <c r="BV54" i="20"/>
  <c r="BV55" i="20"/>
  <c r="BV56" i="20"/>
  <c r="BV57" i="20"/>
  <c r="BV58" i="20"/>
  <c r="BV59" i="20"/>
  <c r="BV60" i="20"/>
  <c r="BV61" i="20"/>
  <c r="BV62" i="20"/>
  <c r="BV63" i="20"/>
  <c r="BV64" i="20"/>
  <c r="BV65" i="20"/>
  <c r="BV66" i="20"/>
  <c r="BV67" i="20"/>
  <c r="BV68" i="20"/>
  <c r="BV69" i="20"/>
  <c r="BV70" i="20"/>
  <c r="BV71" i="20"/>
  <c r="BV72" i="20"/>
  <c r="BV73" i="20"/>
  <c r="BV3" i="20"/>
  <c r="BR4" i="20"/>
  <c r="BR5" i="20"/>
  <c r="BR6" i="20"/>
  <c r="BR7" i="20"/>
  <c r="BR8" i="20"/>
  <c r="BR9" i="20"/>
  <c r="BR10" i="20"/>
  <c r="BR11" i="20"/>
  <c r="BR12" i="20"/>
  <c r="BR13" i="20"/>
  <c r="BR14" i="20"/>
  <c r="BR15" i="20"/>
  <c r="BR16" i="20"/>
  <c r="BR17" i="20"/>
  <c r="BR18" i="20"/>
  <c r="BR19" i="20"/>
  <c r="BR20" i="20"/>
  <c r="BR21" i="20"/>
  <c r="BR22" i="20"/>
  <c r="BR23" i="20"/>
  <c r="BR24" i="20"/>
  <c r="BR25" i="20"/>
  <c r="BR26" i="20"/>
  <c r="BR27" i="20"/>
  <c r="BR28" i="20"/>
  <c r="BR29" i="20"/>
  <c r="BR30" i="20"/>
  <c r="BR31" i="20"/>
  <c r="BR32" i="20"/>
  <c r="BR33" i="20"/>
  <c r="BR34" i="20"/>
  <c r="BR35" i="20"/>
  <c r="BR36" i="20"/>
  <c r="BR37" i="20"/>
  <c r="BR38" i="20"/>
  <c r="BR39" i="20"/>
  <c r="BR40" i="20"/>
  <c r="BR41" i="20"/>
  <c r="BR42" i="20"/>
  <c r="BR43" i="20"/>
  <c r="BR44" i="20"/>
  <c r="BR45" i="20"/>
  <c r="BR46" i="20"/>
  <c r="BR47" i="20"/>
  <c r="BR48" i="20"/>
  <c r="BR49" i="20"/>
  <c r="BR50" i="20"/>
  <c r="BR51" i="20"/>
  <c r="BR52" i="20"/>
  <c r="BR53" i="20"/>
  <c r="BR54" i="20"/>
  <c r="BR55" i="20"/>
  <c r="BR56" i="20"/>
  <c r="BR57" i="20"/>
  <c r="BR58" i="20"/>
  <c r="BR59" i="20"/>
  <c r="BR60" i="20"/>
  <c r="BR61" i="20"/>
  <c r="BR62" i="20"/>
  <c r="BR63" i="20"/>
  <c r="BR64" i="20"/>
  <c r="BR65" i="20"/>
  <c r="BR66" i="20"/>
  <c r="BR67" i="20"/>
  <c r="BR68" i="20"/>
  <c r="BR69" i="20"/>
  <c r="BR70" i="20"/>
  <c r="BR71" i="20"/>
  <c r="BR72" i="20"/>
  <c r="BR73" i="20"/>
  <c r="BR3" i="20"/>
  <c r="BO74" i="20"/>
  <c r="BP74" i="20"/>
  <c r="BQ74" i="20"/>
  <c r="BS74" i="20"/>
  <c r="BT74" i="20"/>
  <c r="BU74" i="20"/>
  <c r="J73" i="19"/>
  <c r="U83" i="13"/>
  <c r="U85" i="12"/>
  <c r="K85" i="17"/>
  <c r="J85" i="18"/>
  <c r="BH74" i="20"/>
  <c r="BI74" i="20"/>
  <c r="BK74" i="20"/>
  <c r="BL74" i="20"/>
  <c r="BM74" i="20"/>
  <c r="BG74" i="20"/>
  <c r="BN4" i="20"/>
  <c r="BN5" i="20"/>
  <c r="BN6" i="20"/>
  <c r="BN7" i="20"/>
  <c r="BN8" i="20"/>
  <c r="BN9" i="20"/>
  <c r="BN10" i="20"/>
  <c r="BN11" i="20"/>
  <c r="BN12" i="20"/>
  <c r="BN13" i="20"/>
  <c r="BN14" i="20"/>
  <c r="BN15" i="20"/>
  <c r="BN16" i="20"/>
  <c r="BN17" i="20"/>
  <c r="BN18" i="20"/>
  <c r="BN19" i="20"/>
  <c r="BN20" i="20"/>
  <c r="BN21" i="20"/>
  <c r="BN22" i="20"/>
  <c r="BN23" i="20"/>
  <c r="BN24" i="20"/>
  <c r="BN25" i="20"/>
  <c r="BN26" i="20"/>
  <c r="BN27" i="20"/>
  <c r="BN28" i="20"/>
  <c r="BN29" i="20"/>
  <c r="BN30" i="20"/>
  <c r="BN31" i="20"/>
  <c r="BN32" i="20"/>
  <c r="BN33" i="20"/>
  <c r="BN34" i="20"/>
  <c r="BN35" i="20"/>
  <c r="BN36" i="20"/>
  <c r="BN37" i="20"/>
  <c r="BN38" i="20"/>
  <c r="BN39" i="20"/>
  <c r="BN40" i="20"/>
  <c r="BN41" i="20"/>
  <c r="BN42" i="20"/>
  <c r="BN43" i="20"/>
  <c r="BN44" i="20"/>
  <c r="BN45" i="20"/>
  <c r="BN46" i="20"/>
  <c r="BN47" i="20"/>
  <c r="BN48" i="20"/>
  <c r="BN49" i="20"/>
  <c r="BN50" i="20"/>
  <c r="BN51" i="20"/>
  <c r="BN52" i="20"/>
  <c r="BN53" i="20"/>
  <c r="BN54" i="20"/>
  <c r="BN55" i="20"/>
  <c r="BN56" i="20"/>
  <c r="BN57" i="20"/>
  <c r="BN58" i="20"/>
  <c r="BN59" i="20"/>
  <c r="BN60" i="20"/>
  <c r="BN61" i="20"/>
  <c r="BN62" i="20"/>
  <c r="BN63" i="20"/>
  <c r="BN64" i="20"/>
  <c r="BN65" i="20"/>
  <c r="BN66" i="20"/>
  <c r="BN67" i="20"/>
  <c r="BN68" i="20"/>
  <c r="BN69" i="20"/>
  <c r="BN70" i="20"/>
  <c r="BN71" i="20"/>
  <c r="BN72" i="20"/>
  <c r="BN73" i="20"/>
  <c r="BN3" i="20"/>
  <c r="BJ4" i="20"/>
  <c r="BJ5" i="20"/>
  <c r="BJ6" i="20"/>
  <c r="BJ7" i="20"/>
  <c r="BJ8" i="20"/>
  <c r="BJ9" i="20"/>
  <c r="BJ10" i="20"/>
  <c r="BJ11" i="20"/>
  <c r="BJ12" i="20"/>
  <c r="BJ13" i="20"/>
  <c r="BJ14" i="20"/>
  <c r="BJ15" i="20"/>
  <c r="BJ16" i="20"/>
  <c r="BJ17" i="20"/>
  <c r="BJ18" i="20"/>
  <c r="BJ19" i="20"/>
  <c r="BJ20" i="20"/>
  <c r="BJ21" i="20"/>
  <c r="BJ22" i="20"/>
  <c r="BJ23" i="20"/>
  <c r="BJ24" i="20"/>
  <c r="BJ25" i="20"/>
  <c r="BJ26" i="20"/>
  <c r="BJ27" i="20"/>
  <c r="BJ28" i="20"/>
  <c r="BJ29" i="20"/>
  <c r="BJ30" i="20"/>
  <c r="BJ31" i="20"/>
  <c r="BJ32" i="20"/>
  <c r="BJ33" i="20"/>
  <c r="BJ34" i="20"/>
  <c r="BJ35" i="20"/>
  <c r="BJ36" i="20"/>
  <c r="BJ37" i="20"/>
  <c r="BJ38" i="20"/>
  <c r="BJ39" i="20"/>
  <c r="BJ40" i="20"/>
  <c r="BJ41" i="20"/>
  <c r="BJ42" i="20"/>
  <c r="BJ43" i="20"/>
  <c r="BJ44" i="20"/>
  <c r="BJ45" i="20"/>
  <c r="BJ46" i="20"/>
  <c r="BJ47" i="20"/>
  <c r="BJ48" i="20"/>
  <c r="BJ49" i="20"/>
  <c r="BJ50" i="20"/>
  <c r="BJ51" i="20"/>
  <c r="BJ52" i="20"/>
  <c r="BJ53" i="20"/>
  <c r="BJ54" i="20"/>
  <c r="BJ55" i="20"/>
  <c r="BJ56" i="20"/>
  <c r="BJ57" i="20"/>
  <c r="BJ58" i="20"/>
  <c r="BJ59" i="20"/>
  <c r="BJ60" i="20"/>
  <c r="BJ61" i="20"/>
  <c r="BJ62" i="20"/>
  <c r="BJ63" i="20"/>
  <c r="BJ64" i="20"/>
  <c r="BJ65" i="20"/>
  <c r="BJ66" i="20"/>
  <c r="BJ67" i="20"/>
  <c r="BJ68" i="20"/>
  <c r="BJ69" i="20"/>
  <c r="BJ70" i="20"/>
  <c r="BJ71" i="20"/>
  <c r="BJ72" i="20"/>
  <c r="BJ73" i="20"/>
  <c r="BJ3" i="20"/>
  <c r="S85" i="12"/>
  <c r="T85" i="12"/>
  <c r="T83" i="13"/>
  <c r="I73" i="19"/>
  <c r="J85" i="17"/>
  <c r="I85" i="18"/>
  <c r="H73" i="19"/>
  <c r="S83" i="13"/>
  <c r="BF4" i="20"/>
  <c r="BF5" i="20"/>
  <c r="BF6" i="20"/>
  <c r="BF7" i="20"/>
  <c r="BF8" i="20"/>
  <c r="BF9" i="20"/>
  <c r="BF10" i="20"/>
  <c r="BF11" i="20"/>
  <c r="BF12" i="20"/>
  <c r="BF13" i="20"/>
  <c r="BF14" i="20"/>
  <c r="BF15" i="20"/>
  <c r="BF16" i="20"/>
  <c r="BF17" i="20"/>
  <c r="BF18" i="20"/>
  <c r="BF19" i="20"/>
  <c r="BF20" i="20"/>
  <c r="BF21" i="20"/>
  <c r="BF22" i="20"/>
  <c r="BF23" i="20"/>
  <c r="BF24" i="20"/>
  <c r="BF25" i="20"/>
  <c r="BF26" i="20"/>
  <c r="BF27" i="20"/>
  <c r="BF28" i="20"/>
  <c r="BF29" i="20"/>
  <c r="BF30" i="20"/>
  <c r="BF31" i="20"/>
  <c r="BF32" i="20"/>
  <c r="BF33" i="20"/>
  <c r="BF34" i="20"/>
  <c r="BF35" i="20"/>
  <c r="BF36" i="20"/>
  <c r="BF37" i="20"/>
  <c r="BF38" i="20"/>
  <c r="BF39" i="20"/>
  <c r="BF40" i="20"/>
  <c r="BF41" i="20"/>
  <c r="BF42" i="20"/>
  <c r="BF43" i="20"/>
  <c r="BF44" i="20"/>
  <c r="BF45" i="20"/>
  <c r="BF46" i="20"/>
  <c r="BF47" i="20"/>
  <c r="BF48" i="20"/>
  <c r="BF49" i="20"/>
  <c r="BF50" i="20"/>
  <c r="BF51" i="20"/>
  <c r="BF52" i="20"/>
  <c r="BF53" i="20"/>
  <c r="BF54" i="20"/>
  <c r="BF55" i="20"/>
  <c r="BF56" i="20"/>
  <c r="BF57" i="20"/>
  <c r="BF58" i="20"/>
  <c r="BF59" i="20"/>
  <c r="BF60" i="20"/>
  <c r="BF61" i="20"/>
  <c r="BF62" i="20"/>
  <c r="BF63" i="20"/>
  <c r="BF64" i="20"/>
  <c r="BF65" i="20"/>
  <c r="BF66" i="20"/>
  <c r="BF67" i="20"/>
  <c r="BF68" i="20"/>
  <c r="BF69" i="20"/>
  <c r="BF70" i="20"/>
  <c r="BF71" i="20"/>
  <c r="BF72" i="20"/>
  <c r="BF73" i="20"/>
  <c r="BF3" i="20"/>
  <c r="AY74" i="20"/>
  <c r="AZ74" i="20"/>
  <c r="BA74" i="20"/>
  <c r="BC74" i="20"/>
  <c r="BD74" i="20"/>
  <c r="BE74" i="20"/>
  <c r="BB4" i="20"/>
  <c r="BB5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3" i="20"/>
  <c r="BB44" i="20"/>
  <c r="BB45" i="20"/>
  <c r="BB46" i="20"/>
  <c r="BB47" i="20"/>
  <c r="BB48" i="20"/>
  <c r="BB49" i="20"/>
  <c r="BB50" i="20"/>
  <c r="BB51" i="20"/>
  <c r="BB52" i="20"/>
  <c r="BB53" i="20"/>
  <c r="BB54" i="20"/>
  <c r="BB55" i="20"/>
  <c r="BB56" i="20"/>
  <c r="BB57" i="20"/>
  <c r="BB58" i="20"/>
  <c r="BB59" i="20"/>
  <c r="BB60" i="20"/>
  <c r="BB61" i="20"/>
  <c r="BB62" i="20"/>
  <c r="BB63" i="20"/>
  <c r="BB64" i="20"/>
  <c r="BB65" i="20"/>
  <c r="BB66" i="20"/>
  <c r="BB67" i="20"/>
  <c r="BB68" i="20"/>
  <c r="BB69" i="20"/>
  <c r="BB70" i="20"/>
  <c r="BB71" i="20"/>
  <c r="BB72" i="20"/>
  <c r="BB73" i="20"/>
  <c r="BB3" i="20"/>
  <c r="AW74" i="20"/>
  <c r="AX4" i="20"/>
  <c r="AX5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3" i="20"/>
  <c r="AX44" i="20"/>
  <c r="AX45" i="20"/>
  <c r="AX46" i="20"/>
  <c r="AX47" i="20"/>
  <c r="AX48" i="20"/>
  <c r="AX49" i="20"/>
  <c r="AX50" i="20"/>
  <c r="AX51" i="20"/>
  <c r="AX52" i="20"/>
  <c r="AX53" i="20"/>
  <c r="AX54" i="20"/>
  <c r="AX55" i="20"/>
  <c r="AX56" i="20"/>
  <c r="AX57" i="20"/>
  <c r="AX58" i="20"/>
  <c r="AX59" i="20"/>
  <c r="AX60" i="20"/>
  <c r="AX61" i="20"/>
  <c r="AX62" i="20"/>
  <c r="AX63" i="20"/>
  <c r="AX64" i="20"/>
  <c r="AX65" i="20"/>
  <c r="AX66" i="20"/>
  <c r="AX67" i="20"/>
  <c r="AX68" i="20"/>
  <c r="AX69" i="20"/>
  <c r="AX70" i="20"/>
  <c r="AX71" i="20"/>
  <c r="AX72" i="20"/>
  <c r="AX73" i="20"/>
  <c r="AX3" i="20"/>
  <c r="AT4" i="20"/>
  <c r="AT5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3" i="20"/>
  <c r="AT44" i="20"/>
  <c r="AT45" i="20"/>
  <c r="AT46" i="20"/>
  <c r="AT47" i="20"/>
  <c r="AT48" i="20"/>
  <c r="AT49" i="20"/>
  <c r="AT50" i="20"/>
  <c r="AT51" i="20"/>
  <c r="AT52" i="20"/>
  <c r="AT53" i="20"/>
  <c r="AT54" i="20"/>
  <c r="AT55" i="20"/>
  <c r="AT56" i="20"/>
  <c r="AT57" i="20"/>
  <c r="AT58" i="20"/>
  <c r="AT59" i="20"/>
  <c r="AT60" i="20"/>
  <c r="AT61" i="20"/>
  <c r="AT62" i="20"/>
  <c r="AT63" i="20"/>
  <c r="AT64" i="20"/>
  <c r="AT65" i="20"/>
  <c r="AT66" i="20"/>
  <c r="AT67" i="20"/>
  <c r="AT68" i="20"/>
  <c r="AT69" i="20"/>
  <c r="AT70" i="20"/>
  <c r="AT71" i="20"/>
  <c r="AT72" i="20"/>
  <c r="AT73" i="20"/>
  <c r="AT3" i="20"/>
  <c r="AS74" i="20"/>
  <c r="AR74" i="20"/>
  <c r="AV74" i="20"/>
  <c r="AU74" i="20"/>
  <c r="AQ74" i="20"/>
  <c r="I85" i="17"/>
  <c r="H85" i="18"/>
  <c r="G73" i="19"/>
  <c r="R83" i="13"/>
  <c r="R85" i="12"/>
  <c r="AJ74" i="20"/>
  <c r="AK74" i="20"/>
  <c r="AM74" i="20"/>
  <c r="AN74" i="20"/>
  <c r="AO74" i="20"/>
  <c r="AI74" i="20"/>
  <c r="AP4" i="20"/>
  <c r="AP5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3" i="20"/>
  <c r="AP44" i="20"/>
  <c r="AP45" i="20"/>
  <c r="AP46" i="20"/>
  <c r="AP47" i="20"/>
  <c r="AP48" i="20"/>
  <c r="AP49" i="20"/>
  <c r="AP50" i="20"/>
  <c r="AP51" i="20"/>
  <c r="AP52" i="20"/>
  <c r="AP53" i="20"/>
  <c r="AP54" i="20"/>
  <c r="AP55" i="20"/>
  <c r="AP56" i="20"/>
  <c r="AP57" i="20"/>
  <c r="AP58" i="20"/>
  <c r="AP59" i="20"/>
  <c r="AP60" i="20"/>
  <c r="AP61" i="20"/>
  <c r="AP62" i="20"/>
  <c r="AP63" i="20"/>
  <c r="AP64" i="20"/>
  <c r="AP65" i="20"/>
  <c r="AP66" i="20"/>
  <c r="AP67" i="20"/>
  <c r="AP68" i="20"/>
  <c r="AP69" i="20"/>
  <c r="AP70" i="20"/>
  <c r="AP71" i="20"/>
  <c r="AP72" i="20"/>
  <c r="AP73" i="20"/>
  <c r="AP3" i="20"/>
  <c r="AL4" i="20"/>
  <c r="AL5" i="20"/>
  <c r="AL6" i="20"/>
  <c r="AL7" i="20"/>
  <c r="AL8" i="20"/>
  <c r="AL9" i="20"/>
  <c r="AL10" i="20"/>
  <c r="AL11" i="20"/>
  <c r="AL12" i="20"/>
  <c r="AL13" i="20"/>
  <c r="AL14" i="20"/>
  <c r="AL15" i="20"/>
  <c r="AL16" i="20"/>
  <c r="AL17" i="20"/>
  <c r="AL18" i="20"/>
  <c r="AL19" i="20"/>
  <c r="AL20" i="20"/>
  <c r="AL21" i="20"/>
  <c r="AL22" i="20"/>
  <c r="AL23" i="20"/>
  <c r="AL24" i="20"/>
  <c r="AL25" i="20"/>
  <c r="AL26" i="20"/>
  <c r="AL27" i="20"/>
  <c r="AL28" i="20"/>
  <c r="AL29" i="20"/>
  <c r="AL30" i="20"/>
  <c r="AL31" i="20"/>
  <c r="AL32" i="20"/>
  <c r="AL33" i="20"/>
  <c r="AL34" i="20"/>
  <c r="AL35" i="20"/>
  <c r="AL36" i="20"/>
  <c r="AL37" i="20"/>
  <c r="AL38" i="20"/>
  <c r="AL39" i="20"/>
  <c r="AL40" i="20"/>
  <c r="AL41" i="20"/>
  <c r="AL42" i="20"/>
  <c r="AL43" i="20"/>
  <c r="AL44" i="20"/>
  <c r="AL45" i="20"/>
  <c r="AL46" i="20"/>
  <c r="AL47" i="20"/>
  <c r="AL48" i="20"/>
  <c r="AL49" i="20"/>
  <c r="AL50" i="20"/>
  <c r="AL51" i="20"/>
  <c r="AL52" i="20"/>
  <c r="AL53" i="20"/>
  <c r="AL54" i="20"/>
  <c r="AL55" i="20"/>
  <c r="AL56" i="20"/>
  <c r="AL57" i="20"/>
  <c r="AL58" i="20"/>
  <c r="AL59" i="20"/>
  <c r="AL60" i="20"/>
  <c r="AL61" i="20"/>
  <c r="AL62" i="20"/>
  <c r="AL63" i="20"/>
  <c r="AL64" i="20"/>
  <c r="AL65" i="20"/>
  <c r="AL66" i="20"/>
  <c r="AL67" i="20"/>
  <c r="AL68" i="20"/>
  <c r="AL69" i="20"/>
  <c r="AL70" i="20"/>
  <c r="AL71" i="20"/>
  <c r="AL72" i="20"/>
  <c r="AL73" i="20"/>
  <c r="AL3" i="20"/>
  <c r="H85" i="17"/>
  <c r="G85" i="18"/>
  <c r="F73" i="19"/>
  <c r="Q83" i="13"/>
  <c r="Q85" i="12"/>
  <c r="G85" i="17"/>
  <c r="F85" i="18"/>
  <c r="E73" i="19"/>
  <c r="P83" i="13"/>
  <c r="P85" i="12"/>
  <c r="AE74" i="20"/>
  <c r="AF74" i="20"/>
  <c r="F85" i="17"/>
  <c r="E85" i="18"/>
  <c r="D73" i="19"/>
  <c r="O83" i="13"/>
  <c r="O85" i="12"/>
  <c r="E85" i="17"/>
  <c r="F74" i="14"/>
  <c r="AC4" i="20"/>
  <c r="AC5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3" i="20"/>
  <c r="AC44" i="20"/>
  <c r="AC45" i="20"/>
  <c r="AC46" i="20"/>
  <c r="AC47" i="20"/>
  <c r="AC48" i="20"/>
  <c r="AC49" i="20"/>
  <c r="AC50" i="20"/>
  <c r="AC51" i="20"/>
  <c r="AC52" i="20"/>
  <c r="AC53" i="20"/>
  <c r="AC54" i="20"/>
  <c r="AC55" i="20"/>
  <c r="AC56" i="20"/>
  <c r="AC57" i="20"/>
  <c r="AC58" i="20"/>
  <c r="AC59" i="20"/>
  <c r="AC60" i="20"/>
  <c r="AC61" i="20"/>
  <c r="AC62" i="20"/>
  <c r="AC63" i="20"/>
  <c r="AC64" i="20"/>
  <c r="AC65" i="20"/>
  <c r="AC66" i="20"/>
  <c r="AC67" i="20"/>
  <c r="AC68" i="20"/>
  <c r="AC69" i="20"/>
  <c r="AC70" i="20"/>
  <c r="AC71" i="20"/>
  <c r="AC72" i="20"/>
  <c r="AC73" i="20"/>
  <c r="AB4" i="20"/>
  <c r="AB5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3" i="20"/>
  <c r="AB44" i="20"/>
  <c r="AB45" i="20"/>
  <c r="AB46" i="20"/>
  <c r="AB47" i="20"/>
  <c r="AB48" i="20"/>
  <c r="AB49" i="20"/>
  <c r="AB50" i="20"/>
  <c r="AB51" i="20"/>
  <c r="AB52" i="20"/>
  <c r="AB53" i="20"/>
  <c r="AB54" i="20"/>
  <c r="AB55" i="20"/>
  <c r="AB56" i="20"/>
  <c r="AB57" i="20"/>
  <c r="AB58" i="20"/>
  <c r="AB59" i="20"/>
  <c r="AB60" i="20"/>
  <c r="AB61" i="20"/>
  <c r="AB62" i="20"/>
  <c r="AB63" i="20"/>
  <c r="AB64" i="20"/>
  <c r="AB65" i="20"/>
  <c r="AB66" i="20"/>
  <c r="AB67" i="20"/>
  <c r="AB68" i="20"/>
  <c r="AB69" i="20"/>
  <c r="AB70" i="20"/>
  <c r="AB71" i="20"/>
  <c r="AB72" i="20"/>
  <c r="AB73" i="20"/>
  <c r="Z74" i="20"/>
  <c r="AA74" i="20"/>
  <c r="AB3" i="20"/>
  <c r="D85" i="18"/>
  <c r="C73" i="19"/>
  <c r="N83" i="13"/>
  <c r="N85" i="12"/>
  <c r="AD4" i="20"/>
  <c r="AD5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3" i="20"/>
  <c r="AD44" i="20"/>
  <c r="AD45" i="20"/>
  <c r="AD46" i="20"/>
  <c r="AD47" i="20"/>
  <c r="AD48" i="20"/>
  <c r="AD49" i="20"/>
  <c r="AD50" i="20"/>
  <c r="AD51" i="20"/>
  <c r="AD52" i="20"/>
  <c r="AD53" i="20"/>
  <c r="AD54" i="20"/>
  <c r="AD55" i="20"/>
  <c r="AD56" i="20"/>
  <c r="AD57" i="20"/>
  <c r="AD58" i="20"/>
  <c r="AD59" i="20"/>
  <c r="AD60" i="20"/>
  <c r="AD61" i="20"/>
  <c r="AD62" i="20"/>
  <c r="AD63" i="20"/>
  <c r="AD64" i="20"/>
  <c r="AD65" i="20"/>
  <c r="AD66" i="20"/>
  <c r="AD67" i="20"/>
  <c r="AD68" i="20"/>
  <c r="AD69" i="20"/>
  <c r="AD70" i="20"/>
  <c r="AD71" i="20"/>
  <c r="AD72" i="20"/>
  <c r="AD73" i="20"/>
  <c r="AD3" i="20"/>
  <c r="AC3" i="20"/>
  <c r="X74" i="20"/>
  <c r="Y74" i="20"/>
  <c r="V74" i="20"/>
  <c r="W74" i="20"/>
  <c r="U74" i="20"/>
  <c r="T74" i="20"/>
  <c r="C74" i="20"/>
  <c r="D74" i="20"/>
  <c r="E74" i="20"/>
  <c r="F74" i="20"/>
  <c r="G74" i="20"/>
  <c r="H74" i="20"/>
  <c r="I74" i="20"/>
  <c r="J74" i="20"/>
  <c r="K74" i="20"/>
  <c r="L74" i="20"/>
  <c r="M74" i="20"/>
  <c r="N74" i="20"/>
  <c r="O74" i="20"/>
  <c r="P74" i="20"/>
  <c r="Q74" i="20"/>
  <c r="R74" i="20"/>
  <c r="S74" i="20"/>
  <c r="B74" i="20"/>
  <c r="C85" i="17"/>
  <c r="D85" i="17"/>
  <c r="C85" i="18"/>
  <c r="C74" i="14"/>
  <c r="D74" i="14"/>
  <c r="E74" i="14"/>
  <c r="B74" i="14"/>
  <c r="C83" i="13"/>
  <c r="D83" i="13"/>
  <c r="E83" i="13"/>
  <c r="F83" i="13"/>
  <c r="G83" i="13"/>
  <c r="H83" i="13"/>
  <c r="I83" i="13"/>
  <c r="J83" i="13"/>
  <c r="K83" i="13"/>
  <c r="L83" i="13"/>
  <c r="B85" i="17"/>
  <c r="B85" i="18"/>
  <c r="M83" i="13"/>
  <c r="B83" i="13"/>
  <c r="C85" i="12"/>
  <c r="D85" i="12"/>
  <c r="E85" i="12"/>
  <c r="F85" i="12"/>
  <c r="G85" i="12"/>
  <c r="H85" i="12"/>
  <c r="I85" i="12"/>
  <c r="J85" i="12"/>
  <c r="K85" i="12"/>
  <c r="L85" i="12"/>
  <c r="B85" i="12"/>
  <c r="M85" i="12"/>
  <c r="B73" i="19"/>
  <c r="BV74" i="20" l="1"/>
  <c r="BR74" i="20"/>
  <c r="BN74" i="20"/>
  <c r="BJ74" i="20"/>
  <c r="BB74" i="20"/>
  <c r="BF74" i="20"/>
  <c r="AX74" i="20"/>
  <c r="AT74" i="20"/>
  <c r="AP74" i="20"/>
  <c r="AL74" i="20"/>
  <c r="AC74" i="20"/>
  <c r="AB74" i="20"/>
  <c r="AD74" i="20"/>
</calcChain>
</file>

<file path=xl/sharedStrings.xml><?xml version="1.0" encoding="utf-8"?>
<sst xmlns="http://schemas.openxmlformats.org/spreadsheetml/2006/main" count="761" uniqueCount="214">
  <si>
    <t>OverDrive
eBook
Circulation</t>
  </si>
  <si>
    <t>2010 Annual total   eBook circulation</t>
  </si>
  <si>
    <t>2011 Annual total   eBook circulation</t>
  </si>
  <si>
    <t>2012 Annual total   eBook circulation</t>
  </si>
  <si>
    <t>2013 Annual total  eBook circulation</t>
  </si>
  <si>
    <t>2014 Annual total   eBook circulation</t>
  </si>
  <si>
    <t>2015 Annual total   eBook circulation</t>
  </si>
  <si>
    <t>2016 Annual total   eBook circulation</t>
  </si>
  <si>
    <t>2017 Annual total   eBook circulation</t>
  </si>
  <si>
    <t>2018 Annual total   eBook circulation</t>
  </si>
  <si>
    <t>2019 Annual total   eBook circulation</t>
  </si>
  <si>
    <t>2020 Annual total   eBook circulation</t>
  </si>
  <si>
    <t>2021 Annual total   eBook circulation</t>
  </si>
  <si>
    <t>2022 Annual total   eBook circulation</t>
  </si>
  <si>
    <t>Jan 2023   eBook circulation</t>
  </si>
  <si>
    <t>Alice Curtis Desmond and Hamilton Fish Library - Garrison</t>
  </si>
  <si>
    <t>Amenia Free Library</t>
  </si>
  <si>
    <t>Beekman Library</t>
  </si>
  <si>
    <t>Blodgett Memorial Library - Fishkill</t>
  </si>
  <si>
    <t>Brewster Public Library</t>
  </si>
  <si>
    <t>Cairo Public Library</t>
  </si>
  <si>
    <t>Canaan Branch of Chatham Public Library</t>
  </si>
  <si>
    <t>Catskill Public Library</t>
  </si>
  <si>
    <t>Chatham Public Library</t>
  </si>
  <si>
    <t>Claverack Library</t>
  </si>
  <si>
    <t>Clinton Community Library</t>
  </si>
  <si>
    <t>D.R. Evarts Library</t>
  </si>
  <si>
    <t>Dover Plains Library</t>
  </si>
  <si>
    <t>East Fishkill Public Library District</t>
  </si>
  <si>
    <t>Elting Memorial Library</t>
  </si>
  <si>
    <t>Germantown Library</t>
  </si>
  <si>
    <t>Greenville Public Library</t>
  </si>
  <si>
    <t>Grinnell Public Library District</t>
  </si>
  <si>
    <t>Heermance Memorial Library</t>
  </si>
  <si>
    <t>Highland Public Library</t>
  </si>
  <si>
    <t>Hillsdale Public Library/Roeliff Jansen Community Library</t>
  </si>
  <si>
    <t>Howland Public Library</t>
  </si>
  <si>
    <t>Hudson Area Association Library</t>
  </si>
  <si>
    <t>Hunter Public Library</t>
  </si>
  <si>
    <t>Hurley Library</t>
  </si>
  <si>
    <t>Hyde Park Free Library</t>
  </si>
  <si>
    <t>Julia L. Butterfield Memorial Library - Coldspring</t>
  </si>
  <si>
    <t>Kent Public Library</t>
  </si>
  <si>
    <t>Kinderhook Memorial Library</t>
  </si>
  <si>
    <t>Kingston Library</t>
  </si>
  <si>
    <t>LaGrange Association Library</t>
  </si>
  <si>
    <t>Livingston Free Library</t>
  </si>
  <si>
    <t>Mahopac Public Library</t>
  </si>
  <si>
    <t>Marlboro Free Library</t>
  </si>
  <si>
    <t>Millbrook Library</t>
  </si>
  <si>
    <t>Morton Memorial Library - Pine Hill</t>
  </si>
  <si>
    <t>Mountain Top Library</t>
  </si>
  <si>
    <t>New Lebanon Library</t>
  </si>
  <si>
    <t>North Chatham Free Library</t>
  </si>
  <si>
    <t>NorthEast-Millerton Library</t>
  </si>
  <si>
    <t>Olive Free Library Association</t>
  </si>
  <si>
    <t>Palenville Branch of Catskill Public Library</t>
  </si>
  <si>
    <t>Patterson Library</t>
  </si>
  <si>
    <t>Pawling Free Library</t>
  </si>
  <si>
    <t>Philmont Public Library</t>
  </si>
  <si>
    <t>Phoenicia Library</t>
  </si>
  <si>
    <t>Pine Plains Free Library</t>
  </si>
  <si>
    <t>Plattekill Public Library</t>
  </si>
  <si>
    <t>Pleasant Valley Library</t>
  </si>
  <si>
    <t>Poughkeepsie Public Library District</t>
  </si>
  <si>
    <t>Putnam Valley Free Library</t>
  </si>
  <si>
    <t>Red Hook Public Library</t>
  </si>
  <si>
    <t>Reed Memorial Library</t>
  </si>
  <si>
    <t>Rhinecliff - Morton Memorial Library</t>
  </si>
  <si>
    <t>Rosendale Library</t>
  </si>
  <si>
    <t>Sarah Hull Hallock Free Library</t>
  </si>
  <si>
    <t>Saugerties Public Library</t>
  </si>
  <si>
    <t>Staatsburg Library</t>
  </si>
  <si>
    <t>Stanford Free Library</t>
  </si>
  <si>
    <t>Starr Library</t>
  </si>
  <si>
    <t>Stone Ridge Library</t>
  </si>
  <si>
    <t>Tivoli Free Library</t>
  </si>
  <si>
    <t>Town of Esopus Library</t>
  </si>
  <si>
    <t>Town of Ulster Public Library</t>
  </si>
  <si>
    <t>Valatie Free Library</t>
  </si>
  <si>
    <t>West Hurley Public Library</t>
  </si>
  <si>
    <t>Windham Public Library</t>
  </si>
  <si>
    <t>Woodstock Public Library District</t>
  </si>
  <si>
    <t>Arlington Central School District</t>
  </si>
  <si>
    <t>Carmel Central School District</t>
  </si>
  <si>
    <t>Garrison U F School District</t>
  </si>
  <si>
    <t>Millbrook School</t>
  </si>
  <si>
    <t>Poughkeepsie City School District</t>
  </si>
  <si>
    <t>Spackenkill Union Free School District</t>
  </si>
  <si>
    <t>Wappinger Central School District</t>
  </si>
  <si>
    <t>Webutuck High School</t>
  </si>
  <si>
    <t>Homebound &amp; Extension Services</t>
  </si>
  <si>
    <t>Non-Resident</t>
  </si>
  <si>
    <t>Union Vale Resident</t>
  </si>
  <si>
    <t>UHLS RLA visitors</t>
  </si>
  <si>
    <t>Total</t>
  </si>
  <si>
    <t>Clintondale Branch of Highland Public Library</t>
  </si>
  <si>
    <t>Mid-Hudson Library System</t>
  </si>
  <si>
    <t xml:space="preserve">Gutenberg eBook Project </t>
  </si>
  <si>
    <t>OverDrive
eAudio
Circulation</t>
  </si>
  <si>
    <t>2010 Annual total eAudio circulation</t>
  </si>
  <si>
    <t>2011 Annual total eAudio circulation</t>
  </si>
  <si>
    <t>2012 Annual total eAudio circulation</t>
  </si>
  <si>
    <t>2013 Annual total eAudio circulation</t>
  </si>
  <si>
    <t>2014 Annual total eAudio circulation</t>
  </si>
  <si>
    <t>2015 Annual total eAudio circulation</t>
  </si>
  <si>
    <t>2016 Annual total eAudio circulation</t>
  </si>
  <si>
    <t>2017 Annual total eAudio circulation</t>
  </si>
  <si>
    <t>2018 Annual total  eAudio circulation</t>
  </si>
  <si>
    <t>2019 Annual total  eAudio circulation</t>
  </si>
  <si>
    <t>2020 Annual total  eAudio circulation</t>
  </si>
  <si>
    <t>2021 Annual total  eAudio circulation</t>
  </si>
  <si>
    <t>2022 Annual total  eAudio circulation</t>
  </si>
  <si>
    <t>Jan 2023   eAudio circulation</t>
  </si>
  <si>
    <t>OverDrive
eVideo
Circulation</t>
  </si>
  <si>
    <t>2018 Annual total  eVideo circulation</t>
  </si>
  <si>
    <t>2019 Annual total  eVideo circulation</t>
  </si>
  <si>
    <t>2020 Annual total  eVideo circulation</t>
  </si>
  <si>
    <t>2021 Annual total  eVideo circulation</t>
  </si>
  <si>
    <t>2022 Annual total  eVideo circulation</t>
  </si>
  <si>
    <t>Note: 
OverDrive video circulation 
ended after August 2022</t>
  </si>
  <si>
    <t>OverDrive
eMagazine
Circulation</t>
  </si>
  <si>
    <t>2021 Annual total  eMagazine circulation</t>
  </si>
  <si>
    <t>2022 Annual total  eMagazine circulation</t>
  </si>
  <si>
    <t>Jan 2023   eMagazine circulation</t>
  </si>
  <si>
    <t>Mar 2022 RLA
checkouts</t>
  </si>
  <si>
    <t>Apr 2022 RLA
checkouts</t>
  </si>
  <si>
    <t>May 2022 RLA
checkouts</t>
  </si>
  <si>
    <t>Jun 2022 RLA
checkouts</t>
  </si>
  <si>
    <t>Jul 2022 RLA
checkouts</t>
  </si>
  <si>
    <t>Aug 2022 RLA
checkouts</t>
  </si>
  <si>
    <t>Sep 2022 RLA
checkouts</t>
  </si>
  <si>
    <t>Oct 2022 RLA
checkouts</t>
  </si>
  <si>
    <t>Nov 2022 RLA
checkouts</t>
  </si>
  <si>
    <t>Dec 2022 RLA
checkouts</t>
  </si>
  <si>
    <t>2022 Annual total 
RLA checkouts</t>
  </si>
  <si>
    <t>Jan 2023 
RLA checkouts</t>
  </si>
  <si>
    <t>eBooks</t>
  </si>
  <si>
    <t>eAudio</t>
  </si>
  <si>
    <t>eVideo</t>
  </si>
  <si>
    <t>Month</t>
  </si>
  <si>
    <t>Total Checkouts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</si>
  <si>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</si>
  <si>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</si>
  <si>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</si>
  <si>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</si>
  <si>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</si>
  <si>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</si>
  <si>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</si>
  <si>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</si>
  <si>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</si>
  <si>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</si>
  <si>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</si>
  <si>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</si>
  <si>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OverDrive
New 
Users</t>
  </si>
  <si>
    <t>2020 Annual total New Users</t>
  </si>
  <si>
    <t>2021 Annual total New Users</t>
  </si>
  <si>
    <t>2022 Annual total 
New Users</t>
  </si>
  <si>
    <t>Jan 2023 New users</t>
  </si>
  <si>
    <t>OverDrive                   Unique Users
with Checkouts</t>
  </si>
  <si>
    <t>2019 Annual total  Unique Users</t>
  </si>
  <si>
    <t>2020 Annual total  Unique Users</t>
  </si>
  <si>
    <t>2021 Annual total  Unique Users</t>
  </si>
  <si>
    <t>2022 Annual total  Unique Users</t>
  </si>
  <si>
    <t>Jan 2023 Unique users</t>
  </si>
  <si>
    <t>Feb 2023   eBook circulation</t>
  </si>
  <si>
    <t>Feb 2023   eAudio circulation</t>
  </si>
  <si>
    <t>Feb 2023   eMagazine circulation</t>
  </si>
  <si>
    <t>Feb 2023 New users</t>
  </si>
  <si>
    <t>Feb 2023 Unique users</t>
  </si>
  <si>
    <t>Feb 2023 
RLA checkouts</t>
  </si>
  <si>
    <t>SALS RLA visitors</t>
  </si>
  <si>
    <t>MVLS RLA visitors</t>
  </si>
  <si>
    <t>Mar 2023   eBook circulation</t>
  </si>
  <si>
    <t>Mar 2023   eAudio circulation</t>
  </si>
  <si>
    <t>Mar 2023   eMagazine circulation</t>
  </si>
  <si>
    <t>Mar 2023 New users</t>
  </si>
  <si>
    <t>Mar 2023 Unique users</t>
  </si>
  <si>
    <t>MVLS</t>
  </si>
  <si>
    <t>SALS</t>
  </si>
  <si>
    <t>UHLS</t>
  </si>
  <si>
    <t>Mar 2023 
RLA checkouts</t>
  </si>
  <si>
    <t>OverDrive RLA
Checkouts through 
MVLS, SALS &amp; UHLS collections</t>
  </si>
  <si>
    <t>Apr 2023   eBook circulation</t>
  </si>
  <si>
    <t>Apr 2023   eAudio circulation</t>
  </si>
  <si>
    <t>Apr 2023   eMagazine circulation</t>
  </si>
  <si>
    <t>Apr 2023 
RLA checkouts</t>
  </si>
  <si>
    <t>Apr 2023 New users</t>
  </si>
  <si>
    <t>Apr 2023 Unique users</t>
  </si>
  <si>
    <t>May 2023   eBook circulation</t>
  </si>
  <si>
    <t>May 2023   eAudio circulation</t>
  </si>
  <si>
    <t>May 2023   eMagazine circulation</t>
  </si>
  <si>
    <t>May 2023 
RLA checkouts</t>
  </si>
  <si>
    <t>May 2023 New users</t>
  </si>
  <si>
    <t>May 2023 Unique users</t>
  </si>
  <si>
    <t>The Randolph School</t>
  </si>
  <si>
    <t>Jun 2023 
RLA checkouts</t>
  </si>
  <si>
    <t>Jun 2023 New users</t>
  </si>
  <si>
    <t>Jun 2023 Unique users</t>
  </si>
  <si>
    <t>Jul 2023 
RLA checkouts</t>
  </si>
  <si>
    <t>Jul 2023 New users</t>
  </si>
  <si>
    <t>Jul 2023 Unique users</t>
  </si>
  <si>
    <t>Jun 2023   eBook circulation</t>
  </si>
  <si>
    <t>Jul 2023   eBook circulation</t>
  </si>
  <si>
    <t>Jun 2023   eAudio circulation</t>
  </si>
  <si>
    <t>Jul 2023   eAudio circulation</t>
  </si>
  <si>
    <t>Jun 2023   eMagazine circulation</t>
  </si>
  <si>
    <t>Jul 2023   eMagazine circulation</t>
  </si>
  <si>
    <t>Aug 2023   eBook circulation</t>
  </si>
  <si>
    <t>Aug 2023   eAudio circulation</t>
  </si>
  <si>
    <t>Aug 2023   eMagazine circulation</t>
  </si>
  <si>
    <t>Aug 2023 
RLA checkouts</t>
  </si>
  <si>
    <t>Aug 2023 New users</t>
  </si>
  <si>
    <t>Aug 2023 Unique users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</si>
</sst>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0.5"/>
      <name val="Arial"/>
      <family val="2"/>
      <charset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6" fillId="26" borderId="0" applyNumberFormat="0" applyBorder="0" applyAlignment="0" applyProtection="0"/>
    <xf numFmtId="0" fontId="7" fillId="27" borderId="5" applyNumberFormat="0" applyAlignment="0" applyProtection="0"/>
    <xf numFmtId="0" fontId="8" fillId="28" borderId="6" applyNumberFormat="0" applyAlignment="0" applyProtection="0"/>
    <xf numFmtId="0" fontId="9" fillId="0" borderId="0" applyNumberFormat="0" applyFill="0" applyBorder="0" applyAlignment="0" applyProtection="0"/>
    <xf numFmtId="0" fontId="10" fillId="29" borderId="0" applyNumberFormat="0" applyBorder="0" applyAlignment="0" applyProtection="0"/>
    <xf numFmtId="0" fontId="11" fillId="0" borderId="7" applyNumberFormat="0" applyFill="0" applyAlignment="0" applyProtection="0"/>
    <xf numFmtId="0" fontId="12" fillId="0" borderId="8" applyNumberFormat="0" applyFill="0" applyAlignment="0" applyProtection="0"/>
    <xf numFmtId="0" fontId="13" fillId="0" borderId="9" applyNumberFormat="0" applyFill="0" applyAlignment="0" applyProtection="0"/>
    <xf numFmtId="0" fontId="13" fillId="0" borderId="0" applyNumberFormat="0" applyFill="0" applyBorder="0" applyAlignment="0" applyProtection="0"/>
    <xf numFmtId="0" fontId="14" fillId="30" borderId="5" applyNumberFormat="0" applyAlignment="0" applyProtection="0"/>
    <xf numFmtId="0" fontId="15" fillId="0" borderId="10" applyNumberFormat="0" applyFill="0" applyAlignment="0" applyProtection="0"/>
    <xf numFmtId="0" fontId="16" fillId="31" borderId="0" applyNumberFormat="0" applyBorder="0" applyAlignment="0" applyProtection="0"/>
    <xf numFmtId="0" fontId="3" fillId="0" borderId="0"/>
    <xf numFmtId="0" fontId="4" fillId="32" borderId="11" applyNumberFormat="0" applyFont="0" applyAlignment="0" applyProtection="0"/>
    <xf numFmtId="0" fontId="17" fillId="27" borderId="12" applyNumberFormat="0" applyAlignment="0" applyProtection="0"/>
    <xf numFmtId="0" fontId="18" fillId="0" borderId="0" applyNumberFormat="0" applyFill="0" applyBorder="0" applyAlignment="0" applyProtection="0"/>
    <xf numFmtId="0" fontId="19" fillId="0" borderId="13" applyNumberFormat="0" applyFill="0" applyAlignment="0" applyProtection="0"/>
    <xf numFmtId="0" fontId="20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88">
    <xf numFmtId="0" fontId="0" fillId="0" borderId="0" xfId="0"/>
    <xf numFmtId="3" fontId="0" fillId="0" borderId="1" xfId="0" applyNumberFormat="1" applyBorder="1"/>
    <xf numFmtId="3" fontId="0" fillId="0" borderId="0" xfId="0" applyNumberFormat="1"/>
    <xf numFmtId="0" fontId="0" fillId="0" borderId="1" xfId="0" applyBorder="1"/>
    <xf numFmtId="17" fontId="0" fillId="0" borderId="0" xfId="0" applyNumberFormat="1"/>
    <xf numFmtId="16" fontId="0" fillId="0" borderId="0" xfId="0" applyNumberFormat="1"/>
    <xf numFmtId="0" fontId="19" fillId="0" borderId="0" xfId="0" applyFont="1" applyAlignment="1">
      <alignment horizontal="center" wrapText="1"/>
    </xf>
    <xf numFmtId="3" fontId="21" fillId="0" borderId="0" xfId="0" applyNumberFormat="1" applyFont="1"/>
    <xf numFmtId="1" fontId="21" fillId="0" borderId="0" xfId="0" applyNumberFormat="1" applyFont="1"/>
    <xf numFmtId="0" fontId="22" fillId="0" borderId="0" xfId="0" applyFont="1" applyAlignment="1">
      <alignment wrapText="1"/>
    </xf>
    <xf numFmtId="3" fontId="23" fillId="0" borderId="0" xfId="0" applyNumberFormat="1" applyFont="1" applyAlignment="1">
      <alignment horizontal="center" vertical="center" wrapText="1"/>
    </xf>
    <xf numFmtId="3" fontId="24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vertical="center"/>
    </xf>
    <xf numFmtId="3" fontId="19" fillId="0" borderId="0" xfId="0" applyNumberFormat="1" applyFont="1"/>
    <xf numFmtId="0" fontId="25" fillId="33" borderId="0" xfId="0" applyFont="1" applyFill="1" applyAlignment="1">
      <alignment horizontal="left" vertical="center" wrapText="1"/>
    </xf>
    <xf numFmtId="0" fontId="23" fillId="0" borderId="0" xfId="0" applyFont="1" applyAlignment="1">
      <alignment horizontal="center" vertical="center" wrapText="1"/>
    </xf>
    <xf numFmtId="0" fontId="21" fillId="0" borderId="0" xfId="0" applyFont="1"/>
    <xf numFmtId="0" fontId="19" fillId="0" borderId="0" xfId="0" applyFont="1"/>
    <xf numFmtId="0" fontId="19" fillId="0" borderId="1" xfId="0" applyFont="1" applyBorder="1"/>
    <xf numFmtId="3" fontId="23" fillId="34" borderId="1" xfId="0" applyNumberFormat="1" applyFont="1" applyFill="1" applyBorder="1" applyAlignment="1">
      <alignment vertical="center" wrapText="1"/>
    </xf>
    <xf numFmtId="3" fontId="23" fillId="0" borderId="1" xfId="0" applyNumberFormat="1" applyFont="1" applyBorder="1" applyAlignment="1">
      <alignment vertical="center" wrapText="1"/>
    </xf>
    <xf numFmtId="0" fontId="26" fillId="34" borderId="1" xfId="0" applyFont="1" applyFill="1" applyBorder="1"/>
    <xf numFmtId="0" fontId="26" fillId="0" borderId="1" xfId="0" applyFont="1" applyBorder="1"/>
    <xf numFmtId="0" fontId="19" fillId="0" borderId="1" xfId="0" applyFont="1" applyBorder="1" applyAlignment="1">
      <alignment vertical="center"/>
    </xf>
    <xf numFmtId="0" fontId="27" fillId="34" borderId="1" xfId="0" applyFont="1" applyFill="1" applyBorder="1"/>
    <xf numFmtId="0" fontId="27" fillId="0" borderId="1" xfId="0" applyFont="1" applyBorder="1"/>
    <xf numFmtId="0" fontId="2" fillId="0" borderId="1" xfId="0" applyFont="1" applyBorder="1"/>
    <xf numFmtId="3" fontId="0" fillId="0" borderId="2" xfId="0" applyNumberFormat="1" applyBorder="1"/>
    <xf numFmtId="3" fontId="0" fillId="0" borderId="3" xfId="0" applyNumberFormat="1" applyBorder="1"/>
    <xf numFmtId="0" fontId="19" fillId="0" borderId="4" xfId="0" applyFont="1" applyBorder="1"/>
    <xf numFmtId="0" fontId="3" fillId="0" borderId="1" xfId="37" applyBorder="1"/>
    <xf numFmtId="3" fontId="23" fillId="35" borderId="1" xfId="0" applyNumberFormat="1" applyFont="1" applyFill="1" applyBorder="1" applyAlignment="1">
      <alignment vertical="center" wrapText="1"/>
    </xf>
    <xf numFmtId="3" fontId="26" fillId="35" borderId="1" xfId="0" applyNumberFormat="1" applyFont="1" applyFill="1" applyBorder="1"/>
    <xf numFmtId="0" fontId="26" fillId="35" borderId="1" xfId="0" applyFont="1" applyFill="1" applyBorder="1"/>
    <xf numFmtId="1" fontId="23" fillId="0" borderId="0" xfId="0" applyNumberFormat="1" applyFont="1" applyAlignment="1">
      <alignment horizontal="center" vertical="center" wrapText="1"/>
    </xf>
    <xf numFmtId="1" fontId="0" fillId="0" borderId="0" xfId="0" applyNumberFormat="1"/>
    <xf numFmtId="1" fontId="19" fillId="0" borderId="0" xfId="0" applyNumberFormat="1" applyFont="1"/>
    <xf numFmtId="0" fontId="0" fillId="36" borderId="1" xfId="0" applyFill="1" applyBorder="1"/>
    <xf numFmtId="0" fontId="0" fillId="37" borderId="1" xfId="0" applyFill="1" applyBorder="1"/>
    <xf numFmtId="0" fontId="0" fillId="38" borderId="1" xfId="0" applyFill="1" applyBorder="1"/>
    <xf numFmtId="3" fontId="23" fillId="0" borderId="2" xfId="0" applyNumberFormat="1" applyFont="1" applyBorder="1" applyAlignment="1">
      <alignment vertical="center" wrapText="1"/>
    </xf>
    <xf numFmtId="0" fontId="24" fillId="0" borderId="1" xfId="0" applyFont="1" applyBorder="1"/>
    <xf numFmtId="0" fontId="29" fillId="0" borderId="17" xfId="0" applyFont="1" applyBorder="1" applyAlignment="1">
      <alignment horizontal="right" wrapText="1"/>
    </xf>
    <xf numFmtId="0" fontId="19" fillId="39" borderId="1" xfId="0" applyFont="1" applyFill="1" applyBorder="1"/>
    <xf numFmtId="0" fontId="24" fillId="39" borderId="1" xfId="0" applyFont="1" applyFill="1" applyBorder="1"/>
    <xf numFmtId="0" fontId="29" fillId="0" borderId="18" xfId="0" applyFont="1" applyBorder="1" applyAlignment="1">
      <alignment horizontal="right" wrapText="1"/>
    </xf>
    <xf numFmtId="0" fontId="0" fillId="0" borderId="2" xfId="0" applyBorder="1"/>
    <xf numFmtId="0" fontId="19" fillId="0" borderId="2" xfId="0" applyFont="1" applyBorder="1"/>
    <xf numFmtId="3" fontId="23" fillId="39" borderId="14" xfId="0" applyNumberFormat="1" applyFont="1" applyFill="1" applyBorder="1" applyAlignment="1">
      <alignment vertical="center" wrapText="1"/>
    </xf>
    <xf numFmtId="0" fontId="31" fillId="39" borderId="1" xfId="0" applyFont="1" applyFill="1" applyBorder="1" applyAlignment="1">
      <alignment horizontal="right" wrapText="1"/>
    </xf>
    <xf numFmtId="0" fontId="19" fillId="39" borderId="2" xfId="0" applyFont="1" applyFill="1" applyBorder="1"/>
    <xf numFmtId="0" fontId="0" fillId="0" borderId="20" xfId="0" applyBorder="1"/>
    <xf numFmtId="3" fontId="23" fillId="0" borderId="14" xfId="0" applyNumberFormat="1" applyFont="1" applyBorder="1" applyAlignment="1">
      <alignment vertical="center" wrapText="1"/>
    </xf>
    <xf numFmtId="0" fontId="24" fillId="0" borderId="20" xfId="0" applyFont="1" applyBorder="1"/>
    <xf numFmtId="0" fontId="29" fillId="0" borderId="1" xfId="0" applyFont="1" applyBorder="1" applyAlignment="1">
      <alignment horizontal="right" wrapText="1"/>
    </xf>
    <xf numFmtId="3" fontId="23" fillId="0" borderId="0" xfId="0" applyNumberFormat="1" applyFont="1" applyAlignment="1">
      <alignment vertical="center" wrapText="1"/>
    </xf>
    <xf numFmtId="0" fontId="30" fillId="0" borderId="17" xfId="0" applyFont="1" applyBorder="1" applyAlignment="1">
      <alignment horizontal="right" wrapText="1"/>
    </xf>
    <xf numFmtId="3" fontId="0" fillId="39" borderId="1" xfId="0" applyNumberFormat="1" applyFill="1" applyBorder="1"/>
    <xf numFmtId="0" fontId="0" fillId="39" borderId="0" xfId="0" applyFill="1"/>
    <xf numFmtId="0" fontId="29" fillId="39" borderId="17" xfId="0" applyFont="1" applyFill="1" applyBorder="1" applyAlignment="1">
      <alignment horizontal="right" wrapText="1"/>
    </xf>
    <xf numFmtId="0" fontId="0" fillId="39" borderId="1" xfId="0" applyFill="1" applyBorder="1"/>
    <xf numFmtId="0" fontId="30" fillId="39" borderId="17" xfId="0" applyFont="1" applyFill="1" applyBorder="1" applyAlignment="1">
      <alignment horizontal="right" wrapText="1"/>
    </xf>
    <xf numFmtId="0" fontId="0" fillId="39" borderId="17" xfId="0" applyFill="1" applyBorder="1" applyAlignment="1">
      <alignment horizontal="right" wrapText="1"/>
    </xf>
    <xf numFmtId="0" fontId="30" fillId="39" borderId="19" xfId="0" applyFont="1" applyFill="1" applyBorder="1" applyAlignment="1">
      <alignment horizontal="right" wrapText="1"/>
    </xf>
    <xf numFmtId="0" fontId="0" fillId="39" borderId="3" xfId="0" applyFill="1" applyBorder="1"/>
    <xf numFmtId="0" fontId="19" fillId="39" borderId="3" xfId="0" applyFont="1" applyFill="1" applyBorder="1"/>
    <xf numFmtId="3" fontId="23" fillId="39" borderId="1" xfId="0" applyNumberFormat="1" applyFont="1" applyFill="1" applyBorder="1" applyAlignment="1">
      <alignment vertical="center" wrapText="1"/>
    </xf>
    <xf numFmtId="0" fontId="26" fillId="39" borderId="1" xfId="0" applyFont="1" applyFill="1" applyBorder="1"/>
    <xf numFmtId="0" fontId="29" fillId="0" borderId="17" xfId="0" applyFont="1" applyBorder="1" applyAlignment="1">
      <alignment wrapText="1"/>
    </xf>
    <xf numFmtId="3" fontId="23" fillId="0" borderId="0" xfId="0" applyNumberFormat="1" applyFont="1" applyAlignment="1">
      <alignment horizontal="center" vertical="center" wrapText="1"/>
    </xf>
    <xf numFmtId="3" fontId="23" fillId="0" borderId="14" xfId="0" applyNumberFormat="1" applyFont="1" applyBorder="1" applyAlignment="1">
      <alignment horizontal="center" vertical="center" wrapText="1"/>
    </xf>
    <xf numFmtId="3" fontId="23" fillId="0" borderId="15" xfId="0" applyNumberFormat="1" applyFont="1" applyBorder="1" applyAlignment="1">
      <alignment horizontal="center" vertical="center" wrapText="1"/>
    </xf>
    <xf numFmtId="3" fontId="23" fillId="0" borderId="16" xfId="0" applyNumberFormat="1" applyFont="1" applyBorder="1" applyAlignment="1">
      <alignment horizontal="center" vertical="center" wrapText="1"/>
    </xf>
    <xf numFmtId="3" fontId="23" fillId="34" borderId="1" xfId="0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top" wrapText="1"/>
    </xf>
    <xf numFmtId="3" fontId="23" fillId="0" borderId="1" xfId="0" applyNumberFormat="1" applyFont="1" applyBorder="1" applyAlignment="1">
      <alignment horizontal="center" vertical="center" wrapText="1"/>
    </xf>
    <xf numFmtId="3" fontId="23" fillId="39" borderId="14" xfId="0" applyNumberFormat="1" applyFont="1" applyFill="1" applyBorder="1" applyAlignment="1">
      <alignment horizontal="center" vertical="center" wrapText="1"/>
    </xf>
    <xf numFmtId="3" fontId="23" fillId="39" borderId="15" xfId="0" applyNumberFormat="1" applyFont="1" applyFill="1" applyBorder="1" applyAlignment="1">
      <alignment horizontal="center" vertical="center" wrapText="1"/>
    </xf>
    <xf numFmtId="3" fontId="23" fillId="39" borderId="16" xfId="0" applyNumberFormat="1" applyFont="1" applyFill="1" applyBorder="1" applyAlignment="1">
      <alignment horizontal="center" vertical="center" wrapText="1"/>
    </xf>
    <xf numFmtId="3" fontId="23" fillId="35" borderId="14" xfId="0" applyNumberFormat="1" applyFont="1" applyFill="1" applyBorder="1" applyAlignment="1">
      <alignment horizontal="center" vertical="center" wrapText="1"/>
    </xf>
    <xf numFmtId="3" fontId="23" fillId="35" borderId="15" xfId="0" applyNumberFormat="1" applyFont="1" applyFill="1" applyBorder="1" applyAlignment="1">
      <alignment horizontal="center" vertical="center" wrapText="1"/>
    </xf>
    <xf numFmtId="3" fontId="23" fillId="35" borderId="16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3" fontId="23" fillId="0" borderId="0" xfId="0" applyNumberFormat="1" applyFont="1" applyFill="1" applyBorder="1" applyAlignment="1">
      <alignment vertical="center" wrapText="1"/>
    </xf>
    <xf numFmtId="0" fontId="24" fillId="0" borderId="14" xfId="0" applyFont="1" applyBorder="1"/>
    <xf numFmtId="0" fontId="29" fillId="0" borderId="0" xfId="0" applyFont="1" applyFill="1" applyBorder="1" applyAlignment="1">
      <alignment horizontal="right" wrapText="1"/>
    </xf>
    <xf numFmtId="3" fontId="19" fillId="0" borderId="1" xfId="0" applyNumberFormat="1" applyFont="1" applyBorder="1"/>
    <xf numFmtId="3" fontId="19" fillId="39" borderId="1" xfId="0" applyNumberFormat="1" applyFont="1" applyFill="1" applyBorder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 xr:uid="{00000000-0005-0000-0000-000025000000}"/>
    <cellStyle name="Note" xfId="38" builtinId="10" customBuiltin="1"/>
    <cellStyle name="Output" xfId="39" builtinId="21" customBuiltin="1"/>
    <cellStyle name="Title" xfId="40" builtinId="15" customBuiltin="1"/>
    <cellStyle name="Title 2" xfId="43" xr:uid="{FDB1CBE1-7BD3-4E44-92FC-1466B0AC206B}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Trend of Total OverDrive Circulation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0093858286369566"/>
          <c:y val="0.11445251068462441"/>
          <c:w val="0.83622264670427815"/>
          <c:h val="0.78122146496393829"/>
        </c:manualLayout>
      </c:layout>
      <c:lineChart>
        <c:grouping val="standard"/>
        <c:varyColors val="0"/>
        <c:ser>
          <c:idx val="0"/>
          <c:order val="0"/>
          <c:tx>
            <c:strRef>
              <c:f>'Systemwide charts '!$B$4</c:f>
              <c:strCache>
                <c:ptCount val="1"/>
                <c:pt idx="0">
                  <c:v>Total Checkouts</c:v>
                </c:pt>
              </c:strCache>
            </c:strRef>
          </c:tx>
          <c:spPr>
            <a:ln w="38100">
              <a:solidFill>
                <a:srgbClr val="00B050"/>
              </a:solidFill>
            </a:ln>
          </c:spPr>
          <c:marker>
            <c:symbol val="none"/>
          </c:marker>
          <c:cat>
            <c:numRef>
              <c:f>'Systemwide charts '!$A$5:$A$183</c:f>
              <c:numCache>
                <c:formatCode>mmm\-yy</c:formatCode>
                <c:ptCount val="179"/>
                <c:pt idx="0">
                  <c:v>40210</c:v>
                </c:pt>
                <c:pt idx="1">
                  <c:v>40238</c:v>
                </c:pt>
                <c:pt idx="2">
                  <c:v>40269</c:v>
                </c:pt>
                <c:pt idx="3">
                  <c:v>40299</c:v>
                </c:pt>
                <c:pt idx="4">
                  <c:v>40330</c:v>
                </c:pt>
                <c:pt idx="5">
                  <c:v>40360</c:v>
                </c:pt>
                <c:pt idx="6">
                  <c:v>40391</c:v>
                </c:pt>
                <c:pt idx="7">
                  <c:v>40422</c:v>
                </c:pt>
                <c:pt idx="8">
                  <c:v>40452</c:v>
                </c:pt>
                <c:pt idx="9">
                  <c:v>40483</c:v>
                </c:pt>
                <c:pt idx="10">
                  <c:v>40513</c:v>
                </c:pt>
                <c:pt idx="11">
                  <c:v>40544</c:v>
                </c:pt>
                <c:pt idx="12">
                  <c:v>40575</c:v>
                </c:pt>
                <c:pt idx="13">
                  <c:v>40603</c:v>
                </c:pt>
                <c:pt idx="14">
                  <c:v>40634</c:v>
                </c:pt>
                <c:pt idx="15">
                  <c:v>40664</c:v>
                </c:pt>
                <c:pt idx="16">
                  <c:v>40695</c:v>
                </c:pt>
                <c:pt idx="17">
                  <c:v>40725</c:v>
                </c:pt>
                <c:pt idx="18">
                  <c:v>40756</c:v>
                </c:pt>
                <c:pt idx="19">
                  <c:v>40787</c:v>
                </c:pt>
                <c:pt idx="20">
                  <c:v>40817</c:v>
                </c:pt>
                <c:pt idx="21">
                  <c:v>40848</c:v>
                </c:pt>
                <c:pt idx="22">
                  <c:v>40878</c:v>
                </c:pt>
                <c:pt idx="23">
                  <c:v>40909</c:v>
                </c:pt>
                <c:pt idx="24">
                  <c:v>40940</c:v>
                </c:pt>
                <c:pt idx="25">
                  <c:v>40969</c:v>
                </c:pt>
                <c:pt idx="26">
                  <c:v>41000</c:v>
                </c:pt>
                <c:pt idx="27">
                  <c:v>41030</c:v>
                </c:pt>
                <c:pt idx="28">
                  <c:v>41061</c:v>
                </c:pt>
                <c:pt idx="29">
                  <c:v>41091</c:v>
                </c:pt>
                <c:pt idx="30">
                  <c:v>41122</c:v>
                </c:pt>
                <c:pt idx="31">
                  <c:v>41153</c:v>
                </c:pt>
                <c:pt idx="32">
                  <c:v>41183</c:v>
                </c:pt>
                <c:pt idx="33">
                  <c:v>41214</c:v>
                </c:pt>
                <c:pt idx="34">
                  <c:v>41244</c:v>
                </c:pt>
                <c:pt idx="35">
                  <c:v>41275</c:v>
                </c:pt>
                <c:pt idx="36">
                  <c:v>41306</c:v>
                </c:pt>
                <c:pt idx="37">
                  <c:v>41334</c:v>
                </c:pt>
                <c:pt idx="38">
                  <c:v>41365</c:v>
                </c:pt>
                <c:pt idx="39">
                  <c:v>41395</c:v>
                </c:pt>
                <c:pt idx="40">
                  <c:v>41426</c:v>
                </c:pt>
                <c:pt idx="41">
                  <c:v>41456</c:v>
                </c:pt>
                <c:pt idx="42">
                  <c:v>41487</c:v>
                </c:pt>
                <c:pt idx="43">
                  <c:v>41518</c:v>
                </c:pt>
                <c:pt idx="44">
                  <c:v>41548</c:v>
                </c:pt>
                <c:pt idx="45">
                  <c:v>41579</c:v>
                </c:pt>
                <c:pt idx="46">
                  <c:v>41609</c:v>
                </c:pt>
                <c:pt idx="47">
                  <c:v>41640</c:v>
                </c:pt>
                <c:pt idx="48">
                  <c:v>41671</c:v>
                </c:pt>
                <c:pt idx="49">
                  <c:v>41699</c:v>
                </c:pt>
                <c:pt idx="50">
                  <c:v>41730</c:v>
                </c:pt>
                <c:pt idx="51">
                  <c:v>41760</c:v>
                </c:pt>
                <c:pt idx="52">
                  <c:v>41791</c:v>
                </c:pt>
                <c:pt idx="53">
                  <c:v>41821</c:v>
                </c:pt>
                <c:pt idx="54">
                  <c:v>41852</c:v>
                </c:pt>
                <c:pt idx="55">
                  <c:v>41883</c:v>
                </c:pt>
                <c:pt idx="56">
                  <c:v>41913</c:v>
                </c:pt>
                <c:pt idx="57">
                  <c:v>41944</c:v>
                </c:pt>
                <c:pt idx="58">
                  <c:v>41974</c:v>
                </c:pt>
                <c:pt idx="59">
                  <c:v>42005</c:v>
                </c:pt>
                <c:pt idx="60">
                  <c:v>42036</c:v>
                </c:pt>
                <c:pt idx="61" formatCode="d\-mmm">
                  <c:v>42078</c:v>
                </c:pt>
                <c:pt idx="62" formatCode="d\-mmm">
                  <c:v>42109</c:v>
                </c:pt>
                <c:pt idx="63">
                  <c:v>42125</c:v>
                </c:pt>
                <c:pt idx="64">
                  <c:v>42156</c:v>
                </c:pt>
                <c:pt idx="65">
                  <c:v>42186</c:v>
                </c:pt>
                <c:pt idx="66">
                  <c:v>42217</c:v>
                </c:pt>
                <c:pt idx="67">
                  <c:v>42248</c:v>
                </c:pt>
                <c:pt idx="68">
                  <c:v>42278</c:v>
                </c:pt>
                <c:pt idx="69">
                  <c:v>42309</c:v>
                </c:pt>
                <c:pt idx="70">
                  <c:v>42339</c:v>
                </c:pt>
                <c:pt idx="71">
                  <c:v>42370</c:v>
                </c:pt>
                <c:pt idx="72">
                  <c:v>42401</c:v>
                </c:pt>
                <c:pt idx="73">
                  <c:v>42430</c:v>
                </c:pt>
                <c:pt idx="74">
                  <c:v>42461</c:v>
                </c:pt>
                <c:pt idx="75">
                  <c:v>42491</c:v>
                </c:pt>
                <c:pt idx="76">
                  <c:v>42522</c:v>
                </c:pt>
                <c:pt idx="77">
                  <c:v>42552</c:v>
                </c:pt>
                <c:pt idx="78">
                  <c:v>42598</c:v>
                </c:pt>
                <c:pt idx="79">
                  <c:v>42614</c:v>
                </c:pt>
                <c:pt idx="80">
                  <c:v>42659</c:v>
                </c:pt>
                <c:pt idx="81">
                  <c:v>42690</c:v>
                </c:pt>
                <c:pt idx="82">
                  <c:v>42705</c:v>
                </c:pt>
                <c:pt idx="83">
                  <c:v>42736</c:v>
                </c:pt>
                <c:pt idx="84">
                  <c:v>42783</c:v>
                </c:pt>
                <c:pt idx="85">
                  <c:v>42811</c:v>
                </c:pt>
                <c:pt idx="86">
                  <c:v>42842</c:v>
                </c:pt>
                <c:pt idx="87">
                  <c:v>42872</c:v>
                </c:pt>
                <c:pt idx="88">
                  <c:v>42903</c:v>
                </c:pt>
                <c:pt idx="89">
                  <c:v>42933</c:v>
                </c:pt>
                <c:pt idx="90">
                  <c:v>42964</c:v>
                </c:pt>
                <c:pt idx="91">
                  <c:v>42995</c:v>
                </c:pt>
                <c:pt idx="92">
                  <c:v>43025</c:v>
                </c:pt>
                <c:pt idx="93">
                  <c:v>43056</c:v>
                </c:pt>
                <c:pt idx="94">
                  <c:v>43086</c:v>
                </c:pt>
                <c:pt idx="95">
                  <c:v>43118</c:v>
                </c:pt>
                <c:pt idx="96">
                  <c:v>43149</c:v>
                </c:pt>
                <c:pt idx="97">
                  <c:v>43177</c:v>
                </c:pt>
                <c:pt idx="98">
                  <c:v>43208</c:v>
                </c:pt>
                <c:pt idx="99">
                  <c:v>43238</c:v>
                </c:pt>
                <c:pt idx="100">
                  <c:v>43269</c:v>
                </c:pt>
                <c:pt idx="101">
                  <c:v>43299</c:v>
                </c:pt>
                <c:pt idx="102">
                  <c:v>43330</c:v>
                </c:pt>
                <c:pt idx="103">
                  <c:v>43361</c:v>
                </c:pt>
                <c:pt idx="104">
                  <c:v>43391</c:v>
                </c:pt>
                <c:pt idx="105">
                  <c:v>43422</c:v>
                </c:pt>
                <c:pt idx="106">
                  <c:v>43452</c:v>
                </c:pt>
                <c:pt idx="107">
                  <c:v>43483</c:v>
                </c:pt>
                <c:pt idx="108">
                  <c:v>43514</c:v>
                </c:pt>
                <c:pt idx="109">
                  <c:v>43542</c:v>
                </c:pt>
                <c:pt idx="110">
                  <c:v>43573</c:v>
                </c:pt>
                <c:pt idx="111">
                  <c:v>43603</c:v>
                </c:pt>
                <c:pt idx="112">
                  <c:v>43634</c:v>
                </c:pt>
                <c:pt idx="113">
                  <c:v>43664</c:v>
                </c:pt>
                <c:pt idx="114">
                  <c:v>43695</c:v>
                </c:pt>
                <c:pt idx="115">
                  <c:v>43726</c:v>
                </c:pt>
                <c:pt idx="116">
                  <c:v>43756</c:v>
                </c:pt>
                <c:pt idx="117">
                  <c:v>43787</c:v>
                </c:pt>
                <c:pt idx="118">
                  <c:v>43817</c:v>
                </c:pt>
                <c:pt idx="119">
                  <c:v>43848</c:v>
                </c:pt>
                <c:pt idx="120">
                  <c:v>43879</c:v>
                </c:pt>
                <c:pt idx="121">
                  <c:v>43908</c:v>
                </c:pt>
                <c:pt idx="122">
                  <c:v>43939</c:v>
                </c:pt>
                <c:pt idx="123">
                  <c:v>43969</c:v>
                </c:pt>
                <c:pt idx="124">
                  <c:v>44000</c:v>
                </c:pt>
                <c:pt idx="125">
                  <c:v>44030</c:v>
                </c:pt>
                <c:pt idx="126">
                  <c:v>44061</c:v>
                </c:pt>
                <c:pt idx="127">
                  <c:v>44092</c:v>
                </c:pt>
                <c:pt idx="128">
                  <c:v>44122</c:v>
                </c:pt>
                <c:pt idx="129">
                  <c:v>44153</c:v>
                </c:pt>
                <c:pt idx="130">
                  <c:v>44183</c:v>
                </c:pt>
                <c:pt idx="131">
                  <c:v>44214</c:v>
                </c:pt>
                <c:pt idx="132">
                  <c:v>44245</c:v>
                </c:pt>
                <c:pt idx="133">
                  <c:v>44273</c:v>
                </c:pt>
                <c:pt idx="134">
                  <c:v>44304</c:v>
                </c:pt>
                <c:pt idx="135">
                  <c:v>44334</c:v>
                </c:pt>
                <c:pt idx="136">
                  <c:v>44365</c:v>
                </c:pt>
                <c:pt idx="137">
                  <c:v>44395</c:v>
                </c:pt>
                <c:pt idx="138">
                  <c:v>44426</c:v>
                </c:pt>
                <c:pt idx="139">
                  <c:v>44457</c:v>
                </c:pt>
                <c:pt idx="140">
                  <c:v>44487</c:v>
                </c:pt>
                <c:pt idx="141">
                  <c:v>44518</c:v>
                </c:pt>
                <c:pt idx="142">
                  <c:v>44548</c:v>
                </c:pt>
                <c:pt idx="143">
                  <c:v>44579</c:v>
                </c:pt>
                <c:pt idx="144">
                  <c:v>44610</c:v>
                </c:pt>
                <c:pt idx="145">
                  <c:v>44638</c:v>
                </c:pt>
                <c:pt idx="146">
                  <c:v>44669</c:v>
                </c:pt>
                <c:pt idx="147">
                  <c:v>44699</c:v>
                </c:pt>
                <c:pt idx="148">
                  <c:v>44730</c:v>
                </c:pt>
                <c:pt idx="149">
                  <c:v>44760</c:v>
                </c:pt>
                <c:pt idx="150">
                  <c:v>44791</c:v>
                </c:pt>
                <c:pt idx="151">
                  <c:v>44822</c:v>
                </c:pt>
                <c:pt idx="152">
                  <c:v>44852</c:v>
                </c:pt>
                <c:pt idx="153">
                  <c:v>44883</c:v>
                </c:pt>
                <c:pt idx="154">
                  <c:v>44913</c:v>
                </c:pt>
                <c:pt idx="155">
                  <c:v>44944</c:v>
                </c:pt>
                <c:pt idx="156">
                  <c:v>44975</c:v>
                </c:pt>
                <c:pt idx="157">
                  <c:v>45003</c:v>
                </c:pt>
                <c:pt idx="158">
                  <c:v>45034</c:v>
                </c:pt>
                <c:pt idx="159">
                  <c:v>45064</c:v>
                </c:pt>
                <c:pt idx="160">
                  <c:v>45095</c:v>
                </c:pt>
                <c:pt idx="161">
                  <c:v>45125</c:v>
                </c:pt>
                <c:pt idx="162">
                  <c:v>45156</c:v>
                </c:pt>
                <c:pt idx="163">
                  <c:v>45187</c:v>
                </c:pt>
                <c:pt idx="164">
                  <c:v>45217</c:v>
                </c:pt>
                <c:pt idx="165">
                  <c:v>45248</c:v>
                </c:pt>
                <c:pt idx="166">
                  <c:v>45278</c:v>
                </c:pt>
                <c:pt idx="167">
                  <c:v>45309</c:v>
                </c:pt>
                <c:pt idx="168">
                  <c:v>45340</c:v>
                </c:pt>
                <c:pt idx="169">
                  <c:v>45369</c:v>
                </c:pt>
                <c:pt idx="170">
                  <c:v>45400</c:v>
                </c:pt>
                <c:pt idx="171">
                  <c:v>45430</c:v>
                </c:pt>
                <c:pt idx="172">
                  <c:v>45461</c:v>
                </c:pt>
                <c:pt idx="173">
                  <c:v>45491</c:v>
                </c:pt>
                <c:pt idx="174">
                  <c:v>45522</c:v>
                </c:pt>
                <c:pt idx="175">
                  <c:v>45553</c:v>
                </c:pt>
                <c:pt idx="176">
                  <c:v>45583</c:v>
                </c:pt>
                <c:pt idx="177">
                  <c:v>45614</c:v>
                </c:pt>
                <c:pt idx="178">
                  <c:v>45644</c:v>
                </c:pt>
              </c:numCache>
            </c:numRef>
          </c:cat>
          <c:val>
            <c:numRef>
              <c:f>'Systemwide charts '!$B$5:$B$183</c:f>
              <c:numCache>
                <c:formatCode>#,##0</c:formatCode>
                <c:ptCount val="179"/>
                <c:pt idx="0">
                  <c:v>210</c:v>
                </c:pt>
                <c:pt idx="1">
                  <c:v>969</c:v>
                </c:pt>
                <c:pt idx="2">
                  <c:v>987</c:v>
                </c:pt>
                <c:pt idx="3">
                  <c:v>986</c:v>
                </c:pt>
                <c:pt idx="4">
                  <c:v>1011</c:v>
                </c:pt>
                <c:pt idx="5">
                  <c:v>1059</c:v>
                </c:pt>
                <c:pt idx="6">
                  <c:v>1202</c:v>
                </c:pt>
                <c:pt idx="7">
                  <c:v>1145</c:v>
                </c:pt>
                <c:pt idx="8">
                  <c:v>1184</c:v>
                </c:pt>
                <c:pt idx="9">
                  <c:v>1423</c:v>
                </c:pt>
                <c:pt idx="10">
                  <c:v>2075</c:v>
                </c:pt>
                <c:pt idx="11">
                  <c:v>2320</c:v>
                </c:pt>
                <c:pt idx="12">
                  <c:v>2006</c:v>
                </c:pt>
                <c:pt idx="13">
                  <c:v>2405</c:v>
                </c:pt>
                <c:pt idx="14">
                  <c:v>2445</c:v>
                </c:pt>
                <c:pt idx="15">
                  <c:v>2546</c:v>
                </c:pt>
                <c:pt idx="16">
                  <c:v>2746</c:v>
                </c:pt>
                <c:pt idx="17">
                  <c:v>3139</c:v>
                </c:pt>
                <c:pt idx="18">
                  <c:v>3353</c:v>
                </c:pt>
                <c:pt idx="19">
                  <c:v>3162</c:v>
                </c:pt>
                <c:pt idx="20">
                  <c:v>3886</c:v>
                </c:pt>
                <c:pt idx="21">
                  <c:v>4017</c:v>
                </c:pt>
                <c:pt idx="22">
                  <c:v>5059</c:v>
                </c:pt>
                <c:pt idx="23">
                  <c:v>6400</c:v>
                </c:pt>
                <c:pt idx="24">
                  <c:v>6123</c:v>
                </c:pt>
                <c:pt idx="25">
                  <c:v>6094</c:v>
                </c:pt>
                <c:pt idx="26">
                  <c:v>6112</c:v>
                </c:pt>
                <c:pt idx="27">
                  <c:v>6364</c:v>
                </c:pt>
                <c:pt idx="28">
                  <c:v>6778</c:v>
                </c:pt>
                <c:pt idx="29">
                  <c:v>7610</c:v>
                </c:pt>
                <c:pt idx="30">
                  <c:v>7881</c:v>
                </c:pt>
                <c:pt idx="31">
                  <c:v>7234</c:v>
                </c:pt>
                <c:pt idx="32">
                  <c:v>7550</c:v>
                </c:pt>
                <c:pt idx="33">
                  <c:v>6866</c:v>
                </c:pt>
                <c:pt idx="34">
                  <c:v>8122</c:v>
                </c:pt>
                <c:pt idx="35">
                  <c:v>10051</c:v>
                </c:pt>
                <c:pt idx="36">
                  <c:v>8579</c:v>
                </c:pt>
                <c:pt idx="37">
                  <c:v>9251</c:v>
                </c:pt>
                <c:pt idx="38">
                  <c:v>9775</c:v>
                </c:pt>
                <c:pt idx="39">
                  <c:v>10071</c:v>
                </c:pt>
                <c:pt idx="40">
                  <c:v>10998</c:v>
                </c:pt>
                <c:pt idx="41">
                  <c:v>12020</c:v>
                </c:pt>
                <c:pt idx="42">
                  <c:v>12176</c:v>
                </c:pt>
                <c:pt idx="43">
                  <c:v>11104</c:v>
                </c:pt>
                <c:pt idx="44">
                  <c:v>11013</c:v>
                </c:pt>
                <c:pt idx="45">
                  <c:v>10465</c:v>
                </c:pt>
                <c:pt idx="46">
                  <c:v>11896</c:v>
                </c:pt>
                <c:pt idx="47">
                  <c:v>14166</c:v>
                </c:pt>
                <c:pt idx="48">
                  <c:v>12906</c:v>
                </c:pt>
                <c:pt idx="49">
                  <c:v>14243</c:v>
                </c:pt>
                <c:pt idx="50">
                  <c:v>13170</c:v>
                </c:pt>
                <c:pt idx="51">
                  <c:v>13215</c:v>
                </c:pt>
                <c:pt idx="52">
                  <c:v>12983</c:v>
                </c:pt>
                <c:pt idx="53">
                  <c:v>14789</c:v>
                </c:pt>
                <c:pt idx="54">
                  <c:v>14581</c:v>
                </c:pt>
                <c:pt idx="55">
                  <c:v>13801</c:v>
                </c:pt>
                <c:pt idx="56">
                  <c:v>13566</c:v>
                </c:pt>
                <c:pt idx="57">
                  <c:v>13537</c:v>
                </c:pt>
                <c:pt idx="58">
                  <c:v>13920</c:v>
                </c:pt>
                <c:pt idx="59">
                  <c:v>15946</c:v>
                </c:pt>
                <c:pt idx="60">
                  <c:v>13901</c:v>
                </c:pt>
                <c:pt idx="61">
                  <c:v>15664</c:v>
                </c:pt>
                <c:pt idx="62">
                  <c:v>14743</c:v>
                </c:pt>
                <c:pt idx="63">
                  <c:v>14876</c:v>
                </c:pt>
                <c:pt idx="64">
                  <c:v>15444</c:v>
                </c:pt>
                <c:pt idx="65">
                  <c:v>17739</c:v>
                </c:pt>
                <c:pt idx="66">
                  <c:v>18093</c:v>
                </c:pt>
                <c:pt idx="67">
                  <c:v>16419</c:v>
                </c:pt>
                <c:pt idx="68">
                  <c:v>15984</c:v>
                </c:pt>
                <c:pt idx="69">
                  <c:v>16240</c:v>
                </c:pt>
                <c:pt idx="70">
                  <c:v>16846</c:v>
                </c:pt>
                <c:pt idx="71">
                  <c:v>18856</c:v>
                </c:pt>
                <c:pt idx="72">
                  <c:v>17913</c:v>
                </c:pt>
                <c:pt idx="73">
                  <c:v>18501</c:v>
                </c:pt>
                <c:pt idx="74">
                  <c:v>17866</c:v>
                </c:pt>
                <c:pt idx="75">
                  <c:v>20305</c:v>
                </c:pt>
                <c:pt idx="76">
                  <c:v>20180</c:v>
                </c:pt>
                <c:pt idx="77">
                  <c:v>21916</c:v>
                </c:pt>
                <c:pt idx="78">
                  <c:v>22530</c:v>
                </c:pt>
                <c:pt idx="79">
                  <c:v>19682</c:v>
                </c:pt>
                <c:pt idx="80">
                  <c:v>19694</c:v>
                </c:pt>
                <c:pt idx="81">
                  <c:v>18638</c:v>
                </c:pt>
                <c:pt idx="82">
                  <c:v>19585</c:v>
                </c:pt>
                <c:pt idx="83">
                  <c:v>21955</c:v>
                </c:pt>
                <c:pt idx="84">
                  <c:v>19480</c:v>
                </c:pt>
                <c:pt idx="85">
                  <c:v>21475</c:v>
                </c:pt>
                <c:pt idx="86">
                  <c:v>20565</c:v>
                </c:pt>
                <c:pt idx="87">
                  <c:v>21325</c:v>
                </c:pt>
                <c:pt idx="88">
                  <c:v>21370</c:v>
                </c:pt>
                <c:pt idx="89">
                  <c:v>23454</c:v>
                </c:pt>
                <c:pt idx="90">
                  <c:v>23741</c:v>
                </c:pt>
                <c:pt idx="91">
                  <c:v>21151</c:v>
                </c:pt>
                <c:pt idx="92">
                  <c:v>21668</c:v>
                </c:pt>
                <c:pt idx="93">
                  <c:v>20473</c:v>
                </c:pt>
                <c:pt idx="94">
                  <c:v>20565</c:v>
                </c:pt>
                <c:pt idx="95">
                  <c:v>23407</c:v>
                </c:pt>
                <c:pt idx="96">
                  <c:v>21707</c:v>
                </c:pt>
                <c:pt idx="97">
                  <c:v>24485</c:v>
                </c:pt>
                <c:pt idx="98">
                  <c:v>23055</c:v>
                </c:pt>
                <c:pt idx="99">
                  <c:v>24280</c:v>
                </c:pt>
                <c:pt idx="100">
                  <c:v>25124</c:v>
                </c:pt>
                <c:pt idx="101">
                  <c:v>28344</c:v>
                </c:pt>
                <c:pt idx="102">
                  <c:v>29161</c:v>
                </c:pt>
                <c:pt idx="103">
                  <c:v>26749</c:v>
                </c:pt>
                <c:pt idx="104">
                  <c:v>27713</c:v>
                </c:pt>
                <c:pt idx="105">
                  <c:v>26370</c:v>
                </c:pt>
                <c:pt idx="106">
                  <c:v>27500</c:v>
                </c:pt>
                <c:pt idx="107">
                  <c:v>31329</c:v>
                </c:pt>
                <c:pt idx="108">
                  <c:v>28546</c:v>
                </c:pt>
                <c:pt idx="109">
                  <c:v>31853</c:v>
                </c:pt>
                <c:pt idx="110">
                  <c:v>30817</c:v>
                </c:pt>
                <c:pt idx="111">
                  <c:v>32060</c:v>
                </c:pt>
                <c:pt idx="112">
                  <c:v>31327</c:v>
                </c:pt>
                <c:pt idx="113">
                  <c:v>34992</c:v>
                </c:pt>
                <c:pt idx="114">
                  <c:v>34944</c:v>
                </c:pt>
                <c:pt idx="115">
                  <c:v>32798</c:v>
                </c:pt>
                <c:pt idx="116">
                  <c:v>33237</c:v>
                </c:pt>
                <c:pt idx="117">
                  <c:v>31758</c:v>
                </c:pt>
                <c:pt idx="118">
                  <c:v>32679</c:v>
                </c:pt>
                <c:pt idx="119">
                  <c:v>36326</c:v>
                </c:pt>
                <c:pt idx="120">
                  <c:v>34532</c:v>
                </c:pt>
                <c:pt idx="121">
                  <c:v>37985</c:v>
                </c:pt>
                <c:pt idx="122">
                  <c:v>45274</c:v>
                </c:pt>
                <c:pt idx="123">
                  <c:v>48454</c:v>
                </c:pt>
                <c:pt idx="124">
                  <c:v>47236</c:v>
                </c:pt>
                <c:pt idx="125">
                  <c:v>47781</c:v>
                </c:pt>
                <c:pt idx="126">
                  <c:v>46854</c:v>
                </c:pt>
                <c:pt idx="127">
                  <c:v>42923</c:v>
                </c:pt>
                <c:pt idx="128">
                  <c:v>43601</c:v>
                </c:pt>
                <c:pt idx="129">
                  <c:v>41625</c:v>
                </c:pt>
                <c:pt idx="130">
                  <c:v>42866</c:v>
                </c:pt>
                <c:pt idx="131">
                  <c:v>45290</c:v>
                </c:pt>
                <c:pt idx="132">
                  <c:v>45872</c:v>
                </c:pt>
                <c:pt idx="133">
                  <c:v>48685</c:v>
                </c:pt>
                <c:pt idx="134">
                  <c:v>45845</c:v>
                </c:pt>
                <c:pt idx="135">
                  <c:v>47296</c:v>
                </c:pt>
                <c:pt idx="136">
                  <c:v>45246</c:v>
                </c:pt>
                <c:pt idx="137">
                  <c:v>48068</c:v>
                </c:pt>
                <c:pt idx="138">
                  <c:v>49394</c:v>
                </c:pt>
                <c:pt idx="139">
                  <c:v>45770</c:v>
                </c:pt>
                <c:pt idx="140">
                  <c:v>46873</c:v>
                </c:pt>
                <c:pt idx="141">
                  <c:v>45402</c:v>
                </c:pt>
                <c:pt idx="142">
                  <c:v>46250</c:v>
                </c:pt>
                <c:pt idx="143">
                  <c:v>51187</c:v>
                </c:pt>
                <c:pt idx="144">
                  <c:v>45117</c:v>
                </c:pt>
                <c:pt idx="145">
                  <c:v>49667</c:v>
                </c:pt>
                <c:pt idx="146">
                  <c:v>47123</c:v>
                </c:pt>
                <c:pt idx="147">
                  <c:v>47996</c:v>
                </c:pt>
                <c:pt idx="148">
                  <c:v>47717</c:v>
                </c:pt>
                <c:pt idx="149">
                  <c:v>52550</c:v>
                </c:pt>
                <c:pt idx="150">
                  <c:v>52890</c:v>
                </c:pt>
                <c:pt idx="151">
                  <c:v>48333</c:v>
                </c:pt>
                <c:pt idx="152">
                  <c:v>50008</c:v>
                </c:pt>
                <c:pt idx="153">
                  <c:v>48109</c:v>
                </c:pt>
                <c:pt idx="154">
                  <c:v>49200</c:v>
                </c:pt>
                <c:pt idx="155">
                  <c:v>56049</c:v>
                </c:pt>
                <c:pt idx="156">
                  <c:v>50803</c:v>
                </c:pt>
                <c:pt idx="157">
                  <c:v>55598</c:v>
                </c:pt>
                <c:pt idx="158">
                  <c:v>52325</c:v>
                </c:pt>
                <c:pt idx="159">
                  <c:v>53465</c:v>
                </c:pt>
                <c:pt idx="160">
                  <c:v>54228</c:v>
                </c:pt>
                <c:pt idx="161">
                  <c:v>57312</c:v>
                </c:pt>
                <c:pt idx="162">
                  <c:v>57938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78F-48A5-8F40-0BF41A79B4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78000688"/>
        <c:axId val="1"/>
      </c:lineChart>
      <c:dateAx>
        <c:axId val="1878000688"/>
        <c:scaling>
          <c:orientation val="minMax"/>
          <c:max val="45658"/>
          <c:min val="40179"/>
        </c:scaling>
        <c:delete val="0"/>
        <c:axPos val="b"/>
        <c:numFmt formatCode="yyyy" sourceLinked="0"/>
        <c:majorTickMark val="out"/>
        <c:minorTickMark val="none"/>
        <c:tickLblPos val="nextTo"/>
        <c:txPr>
          <a:bodyPr rot="-27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0"/>
        <c:lblOffset val="100"/>
        <c:baseTimeUnit val="days"/>
        <c:majorUnit val="12"/>
        <c:majorTimeUnit val="months"/>
      </c:dateAx>
      <c:valAx>
        <c:axId val="1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00068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accent1"/>
      </a:solidFill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/>
              <a:t>Total OverDrive Circulation Comparing Months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0484401034860658E-2"/>
          <c:y val="0.13305284586926514"/>
          <c:w val="0.9066619125439509"/>
          <c:h val="0.757959707578239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'Systemwide charts '!$D$5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tx1"/>
            </a:solidFill>
            <a:ln w="12700">
              <a:solidFill>
                <a:schemeClr val="accent1"/>
              </a:solidFill>
            </a:ln>
            <a:effectLst/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'!$E$5:$P$5</c:f>
              <c:numCache>
                <c:formatCode>#,##0</c:formatCode>
                <c:ptCount val="12"/>
                <c:pt idx="1">
                  <c:v>210</c:v>
                </c:pt>
                <c:pt idx="2">
                  <c:v>969</c:v>
                </c:pt>
                <c:pt idx="3">
                  <c:v>987</c:v>
                </c:pt>
                <c:pt idx="4">
                  <c:v>986</c:v>
                </c:pt>
                <c:pt idx="5">
                  <c:v>1011</c:v>
                </c:pt>
                <c:pt idx="6">
                  <c:v>1059</c:v>
                </c:pt>
                <c:pt idx="7">
                  <c:v>1202</c:v>
                </c:pt>
                <c:pt idx="8">
                  <c:v>1145</c:v>
                </c:pt>
                <c:pt idx="9">
                  <c:v>1184</c:v>
                </c:pt>
                <c:pt idx="10">
                  <c:v>1423</c:v>
                </c:pt>
                <c:pt idx="11">
                  <c:v>2075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B8-4A0A-9453-46BCF97493E3}"/>
            </c:ext>
          </c:extLst>
        </c:ser>
        <c:ser>
          <c:idx val="1"/>
          <c:order val="1"/>
          <c:tx>
            <c:strRef>
              <c:f>'Systemwide charts '!$D$6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7030A0"/>
            </a:solidFill>
            <a:ln w="25400">
              <a:noFill/>
            </a:ln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'!$E$6:$P$6</c:f>
              <c:numCache>
                <c:formatCode>#,##0</c:formatCode>
                <c:ptCount val="12"/>
                <c:pt idx="0">
                  <c:v>2320</c:v>
                </c:pt>
                <c:pt idx="1">
                  <c:v>2006</c:v>
                </c:pt>
                <c:pt idx="2">
                  <c:v>2405</c:v>
                </c:pt>
                <c:pt idx="3">
                  <c:v>2445</c:v>
                </c:pt>
                <c:pt idx="4">
                  <c:v>2546</c:v>
                </c:pt>
                <c:pt idx="5">
                  <c:v>2746</c:v>
                </c:pt>
                <c:pt idx="6">
                  <c:v>3139</c:v>
                </c:pt>
                <c:pt idx="7">
                  <c:v>3353</c:v>
                </c:pt>
                <c:pt idx="8">
                  <c:v>3162</c:v>
                </c:pt>
                <c:pt idx="9">
                  <c:v>3886</c:v>
                </c:pt>
                <c:pt idx="10">
                  <c:v>4017</c:v>
                </c:pt>
                <c:pt idx="11">
                  <c:v>5059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B8-4A0A-9453-46BCF97493E3}"/>
            </c:ext>
          </c:extLst>
        </c:ser>
        <c:ser>
          <c:idx val="2"/>
          <c:order val="2"/>
          <c:tx>
            <c:strRef>
              <c:f>'Systemwide charts '!$D$7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'!$E$7:$P$7</c:f>
              <c:numCache>
                <c:formatCode>#,##0</c:formatCode>
                <c:ptCount val="12"/>
                <c:pt idx="0">
                  <c:v>6400</c:v>
                </c:pt>
                <c:pt idx="1">
                  <c:v>6123</c:v>
                </c:pt>
                <c:pt idx="2">
                  <c:v>6094</c:v>
                </c:pt>
                <c:pt idx="3">
                  <c:v>6112</c:v>
                </c:pt>
                <c:pt idx="4">
                  <c:v>6364</c:v>
                </c:pt>
                <c:pt idx="5">
                  <c:v>6778</c:v>
                </c:pt>
                <c:pt idx="6">
                  <c:v>7610</c:v>
                </c:pt>
                <c:pt idx="7">
                  <c:v>7881</c:v>
                </c:pt>
                <c:pt idx="8">
                  <c:v>7234</c:v>
                </c:pt>
                <c:pt idx="9">
                  <c:v>7550</c:v>
                </c:pt>
                <c:pt idx="10">
                  <c:v>6866</c:v>
                </c:pt>
                <c:pt idx="11">
                  <c:v>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B8-4A0A-9453-46BCF97493E3}"/>
            </c:ext>
          </c:extLst>
        </c:ser>
        <c:ser>
          <c:idx val="3"/>
          <c:order val="3"/>
          <c:tx>
            <c:strRef>
              <c:f>'Systemwide charts '!$D$8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'!$E$8:$P$8</c:f>
              <c:numCache>
                <c:formatCode>#,##0</c:formatCode>
                <c:ptCount val="12"/>
                <c:pt idx="0">
                  <c:v>10051</c:v>
                </c:pt>
                <c:pt idx="1">
                  <c:v>8579</c:v>
                </c:pt>
                <c:pt idx="2">
                  <c:v>9251</c:v>
                </c:pt>
                <c:pt idx="3">
                  <c:v>9775</c:v>
                </c:pt>
                <c:pt idx="4">
                  <c:v>10071</c:v>
                </c:pt>
                <c:pt idx="5">
                  <c:v>10998</c:v>
                </c:pt>
                <c:pt idx="6">
                  <c:v>12020</c:v>
                </c:pt>
                <c:pt idx="7">
                  <c:v>12176</c:v>
                </c:pt>
                <c:pt idx="8">
                  <c:v>11104</c:v>
                </c:pt>
                <c:pt idx="9">
                  <c:v>11013</c:v>
                </c:pt>
                <c:pt idx="10">
                  <c:v>10465</c:v>
                </c:pt>
                <c:pt idx="11">
                  <c:v>11896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4B8-4A0A-9453-46BCF97493E3}"/>
            </c:ext>
          </c:extLst>
        </c:ser>
        <c:ser>
          <c:idx val="4"/>
          <c:order val="4"/>
          <c:tx>
            <c:strRef>
              <c:f>'Systemwide charts '!$D$9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'!$E$9:$P$9</c:f>
              <c:numCache>
                <c:formatCode>#,##0</c:formatCode>
                <c:ptCount val="12"/>
                <c:pt idx="0">
                  <c:v>14166</c:v>
                </c:pt>
                <c:pt idx="1">
                  <c:v>12906</c:v>
                </c:pt>
                <c:pt idx="2">
                  <c:v>14243</c:v>
                </c:pt>
                <c:pt idx="3">
                  <c:v>13170</c:v>
                </c:pt>
                <c:pt idx="4">
                  <c:v>13215</c:v>
                </c:pt>
                <c:pt idx="5">
                  <c:v>12983</c:v>
                </c:pt>
                <c:pt idx="6">
                  <c:v>14789</c:v>
                </c:pt>
                <c:pt idx="7">
                  <c:v>14581</c:v>
                </c:pt>
                <c:pt idx="8">
                  <c:v>13801</c:v>
                </c:pt>
                <c:pt idx="9">
                  <c:v>13566</c:v>
                </c:pt>
                <c:pt idx="10">
                  <c:v>13537</c:v>
                </c:pt>
                <c:pt idx="11">
                  <c:v>13920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B8-4A0A-9453-46BCF97493E3}"/>
            </c:ext>
          </c:extLst>
        </c:ser>
        <c:ser>
          <c:idx val="5"/>
          <c:order val="5"/>
          <c:tx>
            <c:strRef>
              <c:f>'Systemwide charts '!$D$10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'!$E$10:$P$10</c:f>
              <c:numCache>
                <c:formatCode>#,##0</c:formatCode>
                <c:ptCount val="12"/>
                <c:pt idx="0">
                  <c:v>15946</c:v>
                </c:pt>
                <c:pt idx="1">
                  <c:v>13901</c:v>
                </c:pt>
                <c:pt idx="2">
                  <c:v>15664</c:v>
                </c:pt>
                <c:pt idx="3">
                  <c:v>14743</c:v>
                </c:pt>
                <c:pt idx="4">
                  <c:v>14876</c:v>
                </c:pt>
                <c:pt idx="5">
                  <c:v>15444</c:v>
                </c:pt>
                <c:pt idx="6">
                  <c:v>17739</c:v>
                </c:pt>
                <c:pt idx="7">
                  <c:v>18093</c:v>
                </c:pt>
                <c:pt idx="8">
                  <c:v>16419</c:v>
                </c:pt>
                <c:pt idx="9">
                  <c:v>15984</c:v>
                </c:pt>
                <c:pt idx="10">
                  <c:v>16240</c:v>
                </c:pt>
                <c:pt idx="11">
                  <c:v>16846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4B8-4A0A-9453-46BCF97493E3}"/>
            </c:ext>
          </c:extLst>
        </c:ser>
        <c:ser>
          <c:idx val="6"/>
          <c:order val="6"/>
          <c:tx>
            <c:strRef>
              <c:f>'Systemwide charts '!$D$11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'!$E$11:$P$11</c:f>
              <c:numCache>
                <c:formatCode>#,##0</c:formatCode>
                <c:ptCount val="12"/>
                <c:pt idx="0">
                  <c:v>18856</c:v>
                </c:pt>
                <c:pt idx="1">
                  <c:v>17913</c:v>
                </c:pt>
                <c:pt idx="2">
                  <c:v>18501</c:v>
                </c:pt>
                <c:pt idx="3">
                  <c:v>17866</c:v>
                </c:pt>
                <c:pt idx="4">
                  <c:v>20305</c:v>
                </c:pt>
                <c:pt idx="5">
                  <c:v>20180</c:v>
                </c:pt>
                <c:pt idx="6">
                  <c:v>21916</c:v>
                </c:pt>
                <c:pt idx="7">
                  <c:v>22530</c:v>
                </c:pt>
                <c:pt idx="8">
                  <c:v>19682</c:v>
                </c:pt>
                <c:pt idx="9">
                  <c:v>19694</c:v>
                </c:pt>
                <c:pt idx="10">
                  <c:v>18638</c:v>
                </c:pt>
                <c:pt idx="11">
                  <c:v>19585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4B8-4A0A-9453-46BCF97493E3}"/>
            </c:ext>
          </c:extLst>
        </c:ser>
        <c:ser>
          <c:idx val="7"/>
          <c:order val="7"/>
          <c:tx>
            <c:strRef>
              <c:f>'Systemwide charts '!$D$12</c:f>
              <c:strCache>
                <c:ptCount val="1"/>
                <c:pt idx="0">
                  <c:v>2017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'!$E$12:$P$12</c:f>
              <c:numCache>
                <c:formatCode>#,##0</c:formatCode>
                <c:ptCount val="12"/>
                <c:pt idx="0">
                  <c:v>21955</c:v>
                </c:pt>
                <c:pt idx="1">
                  <c:v>19480</c:v>
                </c:pt>
                <c:pt idx="2">
                  <c:v>21475</c:v>
                </c:pt>
                <c:pt idx="3">
                  <c:v>20565</c:v>
                </c:pt>
                <c:pt idx="4">
                  <c:v>21325</c:v>
                </c:pt>
                <c:pt idx="5">
                  <c:v>21370</c:v>
                </c:pt>
                <c:pt idx="6">
                  <c:v>23454</c:v>
                </c:pt>
                <c:pt idx="7">
                  <c:v>23741</c:v>
                </c:pt>
                <c:pt idx="8">
                  <c:v>21151</c:v>
                </c:pt>
                <c:pt idx="9">
                  <c:v>21668</c:v>
                </c:pt>
                <c:pt idx="10">
                  <c:v>20473</c:v>
                </c:pt>
                <c:pt idx="11">
                  <c:v>20565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4B8-4A0A-9453-46BCF97493E3}"/>
            </c:ext>
          </c:extLst>
        </c:ser>
        <c:ser>
          <c:idx val="8"/>
          <c:order val="8"/>
          <c:tx>
            <c:strRef>
              <c:f>'Systemwide charts '!$D$13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rgbClr val="002060"/>
            </a:solidFill>
          </c:spPr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'!$E$13:$P$13</c:f>
              <c:numCache>
                <c:formatCode>#,##0</c:formatCode>
                <c:ptCount val="12"/>
                <c:pt idx="0">
                  <c:v>23407</c:v>
                </c:pt>
                <c:pt idx="1">
                  <c:v>21707</c:v>
                </c:pt>
                <c:pt idx="2">
                  <c:v>24485</c:v>
                </c:pt>
                <c:pt idx="3">
                  <c:v>23055</c:v>
                </c:pt>
                <c:pt idx="4">
                  <c:v>24280</c:v>
                </c:pt>
                <c:pt idx="5">
                  <c:v>25124</c:v>
                </c:pt>
                <c:pt idx="6">
                  <c:v>28344</c:v>
                </c:pt>
                <c:pt idx="7">
                  <c:v>29161</c:v>
                </c:pt>
                <c:pt idx="8">
                  <c:v>26749</c:v>
                </c:pt>
                <c:pt idx="9">
                  <c:v>27713</c:v>
                </c:pt>
                <c:pt idx="10">
                  <c:v>26370</c:v>
                </c:pt>
                <c:pt idx="11">
                  <c:v>27500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4B8-4A0A-9453-46BCF97493E3}"/>
            </c:ext>
          </c:extLst>
        </c:ser>
        <c:ser>
          <c:idx val="9"/>
          <c:order val="9"/>
          <c:tx>
            <c:strRef>
              <c:f>'Systemwide charts '!$D$14</c:f>
              <c:strCache>
                <c:ptCount val="1"/>
                <c:pt idx="0">
                  <c:v>2019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'!$E$14:$P$14</c:f>
              <c:numCache>
                <c:formatCode>#,##0</c:formatCode>
                <c:ptCount val="12"/>
                <c:pt idx="0">
                  <c:v>31329</c:v>
                </c:pt>
                <c:pt idx="1">
                  <c:v>28546</c:v>
                </c:pt>
                <c:pt idx="2">
                  <c:v>31853</c:v>
                </c:pt>
                <c:pt idx="3">
                  <c:v>30817</c:v>
                </c:pt>
                <c:pt idx="4">
                  <c:v>32060</c:v>
                </c:pt>
                <c:pt idx="5">
                  <c:v>31327</c:v>
                </c:pt>
                <c:pt idx="6">
                  <c:v>34992</c:v>
                </c:pt>
                <c:pt idx="7">
                  <c:v>34944</c:v>
                </c:pt>
                <c:pt idx="8">
                  <c:v>32798</c:v>
                </c:pt>
                <c:pt idx="9">
                  <c:v>33237</c:v>
                </c:pt>
                <c:pt idx="10">
                  <c:v>31758</c:v>
                </c:pt>
                <c:pt idx="11">
                  <c:v>32679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4B8-4A0A-9453-46BCF97493E3}"/>
            </c:ext>
          </c:extLst>
        </c:ser>
        <c:ser>
          <c:idx val="10"/>
          <c:order val="10"/>
          <c:tx>
            <c:strRef>
              <c:f>'Systemwide charts '!$D$15</c:f>
              <c:strCache>
                <c:ptCount val="1"/>
                <c:pt idx="0">
                  <c:v>2020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'!$E$15:$P$15</c:f>
              <c:numCache>
                <c:formatCode>#,##0</c:formatCode>
                <c:ptCount val="12"/>
                <c:pt idx="0">
                  <c:v>36326</c:v>
                </c:pt>
                <c:pt idx="1">
                  <c:v>34532</c:v>
                </c:pt>
                <c:pt idx="2">
                  <c:v>37985</c:v>
                </c:pt>
                <c:pt idx="3">
                  <c:v>45274</c:v>
                </c:pt>
                <c:pt idx="4">
                  <c:v>48454</c:v>
                </c:pt>
                <c:pt idx="5">
                  <c:v>47236</c:v>
                </c:pt>
                <c:pt idx="6">
                  <c:v>47781</c:v>
                </c:pt>
                <c:pt idx="7">
                  <c:v>46854</c:v>
                </c:pt>
                <c:pt idx="8">
                  <c:v>42923</c:v>
                </c:pt>
                <c:pt idx="9">
                  <c:v>43601</c:v>
                </c:pt>
                <c:pt idx="10">
                  <c:v>41625</c:v>
                </c:pt>
                <c:pt idx="11">
                  <c:v>42866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8-4A0A-9453-46BCF97493E3}"/>
            </c:ext>
          </c:extLst>
        </c:ser>
        <c:ser>
          <c:idx val="11"/>
          <c:order val="11"/>
          <c:tx>
            <c:strRef>
              <c:f>'Systemwide charts '!$D$16</c:f>
              <c:strCache>
                <c:ptCount val="1"/>
                <c:pt idx="0">
                  <c:v>2021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'!$E$16:$P$16</c:f>
              <c:numCache>
                <c:formatCode>#,##0</c:formatCode>
                <c:ptCount val="12"/>
                <c:pt idx="0">
                  <c:v>45290</c:v>
                </c:pt>
                <c:pt idx="1">
                  <c:v>45872</c:v>
                </c:pt>
                <c:pt idx="2">
                  <c:v>48685</c:v>
                </c:pt>
                <c:pt idx="3">
                  <c:v>45845</c:v>
                </c:pt>
                <c:pt idx="4">
                  <c:v>47296</c:v>
                </c:pt>
                <c:pt idx="5">
                  <c:v>45246</c:v>
                </c:pt>
                <c:pt idx="6">
                  <c:v>48068</c:v>
                </c:pt>
                <c:pt idx="7">
                  <c:v>49394</c:v>
                </c:pt>
                <c:pt idx="8">
                  <c:v>45770</c:v>
                </c:pt>
                <c:pt idx="9">
                  <c:v>46873</c:v>
                </c:pt>
                <c:pt idx="10">
                  <c:v>45402</c:v>
                </c:pt>
                <c:pt idx="11">
                  <c:v>46250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4B8-4A0A-9453-46BCF97493E3}"/>
            </c:ext>
          </c:extLst>
        </c:ser>
        <c:ser>
          <c:idx val="12"/>
          <c:order val="12"/>
          <c:tx>
            <c:strRef>
              <c:f>'Systemwide charts '!$D$17</c:f>
              <c:strCache>
                <c:ptCount val="1"/>
                <c:pt idx="0">
                  <c:v>2022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'!$E$17:$P$17</c:f>
              <c:numCache>
                <c:formatCode>#,##0</c:formatCode>
                <c:ptCount val="12"/>
                <c:pt idx="0">
                  <c:v>51187</c:v>
                </c:pt>
                <c:pt idx="1">
                  <c:v>45117</c:v>
                </c:pt>
                <c:pt idx="2">
                  <c:v>49667</c:v>
                </c:pt>
                <c:pt idx="3">
                  <c:v>47123</c:v>
                </c:pt>
                <c:pt idx="4">
                  <c:v>47996</c:v>
                </c:pt>
                <c:pt idx="5">
                  <c:v>47717</c:v>
                </c:pt>
                <c:pt idx="6">
                  <c:v>52550</c:v>
                </c:pt>
                <c:pt idx="7">
                  <c:v>52890</c:v>
                </c:pt>
                <c:pt idx="8">
                  <c:v>48333</c:v>
                </c:pt>
                <c:pt idx="9">
                  <c:v>50008</c:v>
                </c:pt>
                <c:pt idx="10">
                  <c:v>48109</c:v>
                </c:pt>
                <c:pt idx="11">
                  <c:v>49200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4B8-4A0A-9453-46BCF97493E3}"/>
            </c:ext>
          </c:extLst>
        </c:ser>
        <c:ser>
          <c:idx val="13"/>
          <c:order val="13"/>
          <c:tx>
            <c:strRef>
              <c:f>'Systemwide charts '!$D$18</c:f>
              <c:strCache>
                <c:ptCount val="1"/>
                <c:pt idx="0">
                  <c:v>2023</c:v>
                </c:pt>
              </c:strCache>
            </c:strRef>
          </c:tx>
          <c:invertIfNegative val="0"/>
          <c:cat>
            <c:strRef>
              <c:f>'Systemwide charts '!$E$4:$P$4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'Systemwide charts '!$E$18:$P$18</c:f>
              <c:numCache>
                <c:formatCode>#,##0</c:formatCode>
                <c:ptCount val="12"/>
                <c:pt idx="0">
                  <c:v>56049</c:v>
                </c:pt>
                <c:pt idx="1">
                  <c:v>50803</c:v>
                </c:pt>
                <c:pt idx="2">
                  <c:v>55598</c:v>
                </c:pt>
                <c:pt idx="3">
                  <c:v>52325</c:v>
                </c:pt>
                <c:pt idx="4">
                  <c:v>53465</c:v>
                </c:pt>
                <c:pt idx="5">
                  <c:v>54228</c:v>
                </c:pt>
                <c:pt idx="6">
                  <c:v>57312</c:v>
                </c:pt>
                <c:pt idx="7">
                  <c:v>57938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4B8-4A0A-9453-46BCF97493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78850160"/>
        <c:axId val="1"/>
      </c:barChart>
      <c:catAx>
        <c:axId val="1878850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33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87885016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1003913319499321E-2"/>
          <c:y val="5.7618257359085726E-2"/>
          <c:w val="0.94707069558543444"/>
          <c:h val="9.4606358061744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333333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66675</xdr:rowOff>
    </xdr:from>
    <xdr:to>
      <xdr:col>20</xdr:col>
      <xdr:colOff>257175</xdr:colOff>
      <xdr:row>0</xdr:row>
      <xdr:rowOff>3838575</xdr:rowOff>
    </xdr:to>
    <xdr:graphicFrame macro="">
      <xdr:nvGraphicFramePr>
        <xdr:cNvPr id="4915262" name="Chart 3">
          <a:extLst>
            <a:ext uri="{FF2B5EF4-FFF2-40B4-BE49-F238E27FC236}">
              <a16:creationId xmlns:a16="http://schemas.microsoft.com/office/drawing/2014/main" id="{DD970DE2-8C28-BFB8-86E8-DE571405FA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190500</xdr:colOff>
      <xdr:row>1</xdr:row>
      <xdr:rowOff>333375</xdr:rowOff>
    </xdr:from>
    <xdr:to>
      <xdr:col>20</xdr:col>
      <xdr:colOff>247650</xdr:colOff>
      <xdr:row>1</xdr:row>
      <xdr:rowOff>4581525</xdr:rowOff>
    </xdr:to>
    <xdr:graphicFrame macro="">
      <xdr:nvGraphicFramePr>
        <xdr:cNvPr id="4915263" name="Chart 1">
          <a:extLst>
            <a:ext uri="{FF2B5EF4-FFF2-40B4-BE49-F238E27FC236}">
              <a16:creationId xmlns:a16="http://schemas.microsoft.com/office/drawing/2014/main" id="{9EF3A655-12DD-A301-4748-FB32F51840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V97"/>
  <sheetViews>
    <sheetView tabSelected="1" zoomScaleNormal="100" workbookViewId="0">
      <pane xSplit="1" topLeftCell="O1" activePane="topRight" state="frozen"/>
      <selection pane="topRight"/>
    </sheetView>
  </sheetViews>
  <sheetFormatPr defaultRowHeight="15" x14ac:dyDescent="0.25"/>
  <cols>
    <col min="1" max="1" width="52.140625" customWidth="1"/>
    <col min="2" max="6" width="9.140625" style="2" customWidth="1"/>
    <col min="7" max="7" width="9.140625" style="7" customWidth="1"/>
    <col min="8" max="8" width="8.7109375" style="7" customWidth="1"/>
    <col min="9" max="9" width="8.7109375" style="2" customWidth="1"/>
    <col min="10" max="13" width="9.140625" customWidth="1"/>
    <col min="15" max="17" width="9.140625" customWidth="1"/>
  </cols>
  <sheetData>
    <row r="1" spans="1:22" ht="94.5" x14ac:dyDescent="0.5">
      <c r="A1" s="9" t="s">
        <v>0</v>
      </c>
      <c r="B1" s="10" t="s">
        <v>1</v>
      </c>
      <c r="C1" s="10" t="s">
        <v>2</v>
      </c>
      <c r="D1" s="10" t="s">
        <v>3</v>
      </c>
      <c r="E1" s="10" t="s">
        <v>4</v>
      </c>
      <c r="F1" s="10" t="s">
        <v>5</v>
      </c>
      <c r="G1" s="10" t="s">
        <v>6</v>
      </c>
      <c r="H1" s="10" t="s">
        <v>7</v>
      </c>
      <c r="I1" s="11" t="s">
        <v>8</v>
      </c>
      <c r="J1" s="11" t="s">
        <v>9</v>
      </c>
      <c r="K1" s="11" t="s">
        <v>10</v>
      </c>
      <c r="L1" s="11" t="s">
        <v>11</v>
      </c>
      <c r="M1" s="11" t="s">
        <v>12</v>
      </c>
      <c r="N1" s="11" t="s">
        <v>13</v>
      </c>
      <c r="O1" s="10" t="s">
        <v>14</v>
      </c>
      <c r="P1" s="10" t="s">
        <v>165</v>
      </c>
      <c r="Q1" s="10" t="s">
        <v>173</v>
      </c>
      <c r="R1" s="10" t="s">
        <v>183</v>
      </c>
      <c r="S1" s="10" t="s">
        <v>189</v>
      </c>
      <c r="T1" s="10" t="s">
        <v>202</v>
      </c>
      <c r="U1" s="10" t="s">
        <v>203</v>
      </c>
      <c r="V1" s="10" t="s">
        <v>208</v>
      </c>
    </row>
    <row r="2" spans="1:22" x14ac:dyDescent="0.25">
      <c r="A2" t="s">
        <v>15</v>
      </c>
      <c r="B2" s="2">
        <v>8</v>
      </c>
      <c r="C2" s="2">
        <v>181</v>
      </c>
      <c r="D2" s="2">
        <v>640</v>
      </c>
      <c r="E2" s="7">
        <v>1112</v>
      </c>
      <c r="F2" s="2">
        <v>1118</v>
      </c>
      <c r="G2" s="7">
        <v>1664</v>
      </c>
      <c r="H2" s="2">
        <v>1919</v>
      </c>
      <c r="I2" s="2">
        <v>2894</v>
      </c>
      <c r="J2" s="2">
        <v>3184</v>
      </c>
      <c r="K2">
        <v>2510</v>
      </c>
      <c r="L2">
        <v>3491</v>
      </c>
      <c r="M2">
        <v>2999</v>
      </c>
      <c r="N2">
        <v>2649</v>
      </c>
      <c r="O2">
        <v>246</v>
      </c>
      <c r="P2">
        <v>242</v>
      </c>
      <c r="Q2">
        <v>253</v>
      </c>
      <c r="R2">
        <v>231</v>
      </c>
      <c r="S2">
        <v>248</v>
      </c>
      <c r="T2">
        <v>265</v>
      </c>
      <c r="U2">
        <v>288</v>
      </c>
      <c r="V2">
        <v>296</v>
      </c>
    </row>
    <row r="3" spans="1:22" x14ac:dyDescent="0.25">
      <c r="A3" t="s">
        <v>16</v>
      </c>
      <c r="B3" s="2">
        <v>0</v>
      </c>
      <c r="C3" s="2">
        <v>14</v>
      </c>
      <c r="D3" s="2">
        <v>87</v>
      </c>
      <c r="E3" s="7">
        <v>379</v>
      </c>
      <c r="F3" s="2">
        <v>449</v>
      </c>
      <c r="G3" s="7">
        <v>762</v>
      </c>
      <c r="H3" s="2">
        <v>588</v>
      </c>
      <c r="I3" s="2">
        <v>504</v>
      </c>
      <c r="J3">
        <v>633</v>
      </c>
      <c r="K3">
        <v>750</v>
      </c>
      <c r="L3">
        <v>1071</v>
      </c>
      <c r="M3">
        <v>1195</v>
      </c>
      <c r="N3">
        <v>1261</v>
      </c>
      <c r="O3">
        <v>118</v>
      </c>
      <c r="P3">
        <v>120</v>
      </c>
      <c r="Q3">
        <v>113</v>
      </c>
      <c r="R3">
        <v>101</v>
      </c>
      <c r="S3">
        <v>109</v>
      </c>
      <c r="T3">
        <v>95</v>
      </c>
      <c r="U3">
        <v>148</v>
      </c>
      <c r="V3">
        <v>105</v>
      </c>
    </row>
    <row r="4" spans="1:22" x14ac:dyDescent="0.25">
      <c r="A4" t="s">
        <v>17</v>
      </c>
      <c r="B4" s="2">
        <v>17</v>
      </c>
      <c r="C4" s="2">
        <v>458</v>
      </c>
      <c r="D4" s="2">
        <v>1895</v>
      </c>
      <c r="E4" s="7">
        <v>2854</v>
      </c>
      <c r="F4" s="2">
        <v>4589</v>
      </c>
      <c r="G4" s="7">
        <v>4632</v>
      </c>
      <c r="H4" s="2">
        <v>5305</v>
      </c>
      <c r="I4" s="2">
        <v>5072</v>
      </c>
      <c r="J4" s="2">
        <v>5223</v>
      </c>
      <c r="K4">
        <v>6364</v>
      </c>
      <c r="L4">
        <v>7672</v>
      </c>
      <c r="M4">
        <v>6804</v>
      </c>
      <c r="N4">
        <v>6150</v>
      </c>
      <c r="O4">
        <v>573</v>
      </c>
      <c r="P4">
        <v>591</v>
      </c>
      <c r="Q4">
        <v>604</v>
      </c>
      <c r="R4">
        <v>588</v>
      </c>
      <c r="S4">
        <v>585</v>
      </c>
      <c r="T4">
        <v>640</v>
      </c>
      <c r="U4">
        <v>702</v>
      </c>
      <c r="V4">
        <v>644</v>
      </c>
    </row>
    <row r="5" spans="1:22" x14ac:dyDescent="0.25">
      <c r="A5" t="s">
        <v>18</v>
      </c>
      <c r="B5" s="2">
        <v>10</v>
      </c>
      <c r="C5" s="2">
        <v>515</v>
      </c>
      <c r="D5" s="2">
        <v>1241</v>
      </c>
      <c r="E5" s="7">
        <v>2113</v>
      </c>
      <c r="F5" s="2">
        <v>2558</v>
      </c>
      <c r="G5" s="7">
        <v>3201</v>
      </c>
      <c r="H5" s="2">
        <v>3345</v>
      </c>
      <c r="I5" s="2">
        <v>3455</v>
      </c>
      <c r="J5" s="2">
        <v>4061</v>
      </c>
      <c r="K5">
        <v>4329</v>
      </c>
      <c r="L5">
        <v>6596</v>
      </c>
      <c r="M5">
        <v>5754</v>
      </c>
      <c r="N5">
        <v>6345</v>
      </c>
      <c r="O5">
        <v>567</v>
      </c>
      <c r="P5">
        <v>587</v>
      </c>
      <c r="Q5">
        <v>635</v>
      </c>
      <c r="R5">
        <v>557</v>
      </c>
      <c r="S5">
        <v>540</v>
      </c>
      <c r="T5">
        <v>592</v>
      </c>
      <c r="U5">
        <v>669</v>
      </c>
      <c r="V5">
        <v>613</v>
      </c>
    </row>
    <row r="6" spans="1:22" x14ac:dyDescent="0.25">
      <c r="A6" t="s">
        <v>19</v>
      </c>
      <c r="B6" s="2">
        <v>28</v>
      </c>
      <c r="C6" s="2">
        <v>458</v>
      </c>
      <c r="D6" s="2">
        <v>1568</v>
      </c>
      <c r="E6" s="7">
        <v>2912</v>
      </c>
      <c r="F6" s="2">
        <v>3059</v>
      </c>
      <c r="G6" s="7">
        <v>3388</v>
      </c>
      <c r="H6" s="2">
        <v>3889</v>
      </c>
      <c r="I6" s="2">
        <v>4418</v>
      </c>
      <c r="J6" s="2">
        <v>4672</v>
      </c>
      <c r="K6">
        <v>5317</v>
      </c>
      <c r="L6">
        <v>7469</v>
      </c>
      <c r="M6">
        <v>7656</v>
      </c>
      <c r="N6">
        <v>8380</v>
      </c>
      <c r="O6">
        <v>797</v>
      </c>
      <c r="P6">
        <v>668</v>
      </c>
      <c r="Q6">
        <v>806</v>
      </c>
      <c r="R6">
        <v>761</v>
      </c>
      <c r="S6">
        <v>744</v>
      </c>
      <c r="T6">
        <v>756</v>
      </c>
      <c r="U6">
        <v>821</v>
      </c>
      <c r="V6">
        <v>817</v>
      </c>
    </row>
    <row r="7" spans="1:22" x14ac:dyDescent="0.25">
      <c r="A7" t="s">
        <v>20</v>
      </c>
      <c r="B7" s="2">
        <v>5</v>
      </c>
      <c r="C7" s="2">
        <v>114</v>
      </c>
      <c r="D7" s="2">
        <v>483</v>
      </c>
      <c r="E7" s="7">
        <v>1086</v>
      </c>
      <c r="F7" s="2">
        <v>1400</v>
      </c>
      <c r="G7" s="7">
        <v>1411</v>
      </c>
      <c r="H7" s="2">
        <v>1339</v>
      </c>
      <c r="I7" s="2">
        <v>1251</v>
      </c>
      <c r="J7" s="2">
        <v>1245</v>
      </c>
      <c r="K7">
        <v>1383</v>
      </c>
      <c r="L7">
        <v>1985</v>
      </c>
      <c r="M7">
        <v>2198</v>
      </c>
      <c r="N7">
        <v>2219</v>
      </c>
      <c r="O7">
        <v>135</v>
      </c>
      <c r="P7">
        <v>159</v>
      </c>
      <c r="Q7">
        <v>152</v>
      </c>
      <c r="R7">
        <v>162</v>
      </c>
      <c r="S7">
        <v>123</v>
      </c>
      <c r="T7">
        <v>140</v>
      </c>
      <c r="U7">
        <v>140</v>
      </c>
      <c r="V7">
        <v>169</v>
      </c>
    </row>
    <row r="8" spans="1:22" x14ac:dyDescent="0.25">
      <c r="A8" t="s">
        <v>21</v>
      </c>
      <c r="B8" s="2">
        <v>0</v>
      </c>
      <c r="C8" s="2">
        <v>22</v>
      </c>
      <c r="D8" s="2">
        <v>54</v>
      </c>
      <c r="E8" s="7">
        <v>90</v>
      </c>
      <c r="F8" s="2">
        <v>68</v>
      </c>
      <c r="G8" s="7">
        <v>150</v>
      </c>
      <c r="H8" s="2">
        <v>82</v>
      </c>
      <c r="I8" s="2">
        <v>117</v>
      </c>
      <c r="J8">
        <v>130</v>
      </c>
      <c r="K8">
        <v>158</v>
      </c>
      <c r="L8">
        <v>365</v>
      </c>
      <c r="M8">
        <v>444</v>
      </c>
      <c r="N8">
        <v>462</v>
      </c>
      <c r="O8">
        <v>34</v>
      </c>
      <c r="P8">
        <v>36</v>
      </c>
      <c r="Q8">
        <v>26</v>
      </c>
      <c r="R8">
        <v>24</v>
      </c>
      <c r="S8">
        <v>31</v>
      </c>
      <c r="T8">
        <v>37</v>
      </c>
      <c r="U8">
        <v>36</v>
      </c>
      <c r="V8">
        <v>21</v>
      </c>
    </row>
    <row r="9" spans="1:22" x14ac:dyDescent="0.25">
      <c r="A9" t="s">
        <v>22</v>
      </c>
      <c r="B9" s="2">
        <v>15</v>
      </c>
      <c r="C9" s="2">
        <v>257</v>
      </c>
      <c r="D9" s="2">
        <v>753</v>
      </c>
      <c r="E9" s="7">
        <v>1297</v>
      </c>
      <c r="F9" s="2">
        <v>1976</v>
      </c>
      <c r="G9" s="7">
        <v>2097</v>
      </c>
      <c r="H9" s="2">
        <v>2838</v>
      </c>
      <c r="I9" s="2">
        <v>2957</v>
      </c>
      <c r="J9" s="2">
        <v>3095</v>
      </c>
      <c r="K9">
        <v>3076</v>
      </c>
      <c r="L9">
        <v>4289</v>
      </c>
      <c r="M9">
        <v>4457</v>
      </c>
      <c r="N9">
        <v>4809</v>
      </c>
      <c r="O9">
        <v>451</v>
      </c>
      <c r="P9">
        <v>371</v>
      </c>
      <c r="Q9">
        <v>379</v>
      </c>
      <c r="R9">
        <v>368</v>
      </c>
      <c r="S9">
        <v>373</v>
      </c>
      <c r="T9">
        <v>374</v>
      </c>
      <c r="U9">
        <v>422</v>
      </c>
      <c r="V9">
        <v>359</v>
      </c>
    </row>
    <row r="10" spans="1:22" x14ac:dyDescent="0.25">
      <c r="A10" t="s">
        <v>23</v>
      </c>
      <c r="B10" s="2">
        <v>7</v>
      </c>
      <c r="C10" s="2">
        <v>253</v>
      </c>
      <c r="D10" s="2">
        <v>1058</v>
      </c>
      <c r="E10" s="7">
        <v>1732</v>
      </c>
      <c r="F10" s="2">
        <v>2329</v>
      </c>
      <c r="G10" s="7">
        <v>2406</v>
      </c>
      <c r="H10" s="2">
        <v>3338</v>
      </c>
      <c r="I10" s="2">
        <v>3527</v>
      </c>
      <c r="J10" s="2">
        <v>3829</v>
      </c>
      <c r="K10">
        <v>4593</v>
      </c>
      <c r="L10">
        <v>7211</v>
      </c>
      <c r="M10">
        <v>7417</v>
      </c>
      <c r="N10">
        <v>7227</v>
      </c>
      <c r="O10">
        <v>675</v>
      </c>
      <c r="P10">
        <v>657</v>
      </c>
      <c r="Q10">
        <v>655</v>
      </c>
      <c r="R10">
        <v>554</v>
      </c>
      <c r="S10">
        <v>578</v>
      </c>
      <c r="T10">
        <v>575</v>
      </c>
      <c r="U10">
        <v>616</v>
      </c>
      <c r="V10">
        <v>619</v>
      </c>
    </row>
    <row r="11" spans="1:22" x14ac:dyDescent="0.25">
      <c r="A11" t="s">
        <v>24</v>
      </c>
      <c r="B11" s="2">
        <v>1</v>
      </c>
      <c r="C11" s="2">
        <v>83</v>
      </c>
      <c r="D11" s="2">
        <v>257</v>
      </c>
      <c r="E11" s="7">
        <v>462</v>
      </c>
      <c r="F11" s="2">
        <v>468</v>
      </c>
      <c r="G11" s="7">
        <v>462</v>
      </c>
      <c r="H11" s="2">
        <v>942</v>
      </c>
      <c r="I11" s="2">
        <v>681</v>
      </c>
      <c r="J11">
        <v>780</v>
      </c>
      <c r="K11">
        <v>1387</v>
      </c>
      <c r="L11">
        <v>2473</v>
      </c>
      <c r="M11">
        <v>2319</v>
      </c>
      <c r="N11">
        <v>2521</v>
      </c>
      <c r="O11">
        <v>240</v>
      </c>
      <c r="P11">
        <v>237</v>
      </c>
      <c r="Q11">
        <v>259</v>
      </c>
      <c r="R11">
        <v>233</v>
      </c>
      <c r="S11">
        <v>196</v>
      </c>
      <c r="T11">
        <v>194</v>
      </c>
      <c r="U11">
        <v>186</v>
      </c>
      <c r="V11">
        <v>212</v>
      </c>
    </row>
    <row r="12" spans="1:22" x14ac:dyDescent="0.25">
      <c r="A12" t="s">
        <v>25</v>
      </c>
      <c r="B12" s="2">
        <v>9</v>
      </c>
      <c r="C12" s="2">
        <v>206</v>
      </c>
      <c r="D12" s="2">
        <v>1029</v>
      </c>
      <c r="E12" s="7">
        <v>1479</v>
      </c>
      <c r="F12" s="2">
        <v>1595</v>
      </c>
      <c r="G12" s="7">
        <v>1733</v>
      </c>
      <c r="H12" s="2">
        <v>1778</v>
      </c>
      <c r="I12" s="2">
        <v>1997</v>
      </c>
      <c r="J12" s="2">
        <v>2059</v>
      </c>
      <c r="K12">
        <v>2303</v>
      </c>
      <c r="L12">
        <v>2896</v>
      </c>
      <c r="M12">
        <v>2629</v>
      </c>
      <c r="N12">
        <v>2742</v>
      </c>
      <c r="O12">
        <v>215</v>
      </c>
      <c r="P12">
        <v>261</v>
      </c>
      <c r="Q12">
        <v>241</v>
      </c>
      <c r="R12">
        <v>210</v>
      </c>
      <c r="S12">
        <v>185</v>
      </c>
      <c r="T12">
        <v>205</v>
      </c>
      <c r="U12">
        <v>219</v>
      </c>
      <c r="V12">
        <v>263</v>
      </c>
    </row>
    <row r="13" spans="1:22" x14ac:dyDescent="0.25">
      <c r="A13" t="s">
        <v>26</v>
      </c>
      <c r="B13" s="2">
        <v>2</v>
      </c>
      <c r="C13" s="2">
        <v>55</v>
      </c>
      <c r="D13" s="2">
        <v>322</v>
      </c>
      <c r="E13" s="7">
        <v>545</v>
      </c>
      <c r="F13" s="2">
        <v>1076</v>
      </c>
      <c r="G13" s="7">
        <v>1186</v>
      </c>
      <c r="H13" s="2">
        <v>1433</v>
      </c>
      <c r="I13" s="2">
        <v>1201</v>
      </c>
      <c r="J13" s="2">
        <v>1272</v>
      </c>
      <c r="K13">
        <v>1364</v>
      </c>
      <c r="L13">
        <v>1937</v>
      </c>
      <c r="M13">
        <v>2121</v>
      </c>
      <c r="N13">
        <v>2224</v>
      </c>
      <c r="O13">
        <v>179</v>
      </c>
      <c r="P13">
        <v>144</v>
      </c>
      <c r="Q13">
        <v>164</v>
      </c>
      <c r="R13">
        <v>171</v>
      </c>
      <c r="S13">
        <v>138</v>
      </c>
      <c r="T13">
        <v>188</v>
      </c>
      <c r="U13">
        <v>183</v>
      </c>
      <c r="V13">
        <v>191</v>
      </c>
    </row>
    <row r="14" spans="1:22" x14ac:dyDescent="0.25">
      <c r="A14" t="s">
        <v>27</v>
      </c>
      <c r="B14" s="2">
        <v>3</v>
      </c>
      <c r="C14" s="2">
        <v>174</v>
      </c>
      <c r="D14" s="2">
        <v>884</v>
      </c>
      <c r="E14" s="7">
        <v>1335</v>
      </c>
      <c r="F14" s="2">
        <v>1673</v>
      </c>
      <c r="G14" s="7">
        <v>1551</v>
      </c>
      <c r="H14" s="2">
        <v>1846</v>
      </c>
      <c r="I14" s="2">
        <v>1756</v>
      </c>
      <c r="J14" s="2">
        <v>2157</v>
      </c>
      <c r="K14">
        <v>2790</v>
      </c>
      <c r="L14">
        <v>3035</v>
      </c>
      <c r="M14">
        <v>3167</v>
      </c>
      <c r="N14">
        <v>2956</v>
      </c>
      <c r="O14">
        <v>270</v>
      </c>
      <c r="P14">
        <v>296</v>
      </c>
      <c r="Q14">
        <v>246</v>
      </c>
      <c r="R14">
        <v>196</v>
      </c>
      <c r="S14">
        <v>195</v>
      </c>
      <c r="T14">
        <v>240</v>
      </c>
      <c r="U14">
        <v>317</v>
      </c>
      <c r="V14">
        <v>326</v>
      </c>
    </row>
    <row r="15" spans="1:22" x14ac:dyDescent="0.25">
      <c r="A15" t="s">
        <v>28</v>
      </c>
      <c r="B15" s="2">
        <v>73</v>
      </c>
      <c r="C15" s="2">
        <v>1173</v>
      </c>
      <c r="D15" s="2">
        <v>4006</v>
      </c>
      <c r="E15" s="7">
        <v>5574</v>
      </c>
      <c r="F15" s="2">
        <v>7418</v>
      </c>
      <c r="G15" s="7">
        <v>8189</v>
      </c>
      <c r="H15" s="2">
        <v>9789</v>
      </c>
      <c r="I15" s="2">
        <v>10490</v>
      </c>
      <c r="J15" s="2">
        <v>11535</v>
      </c>
      <c r="K15">
        <v>11450</v>
      </c>
      <c r="L15">
        <v>17475</v>
      </c>
      <c r="M15">
        <v>15818</v>
      </c>
      <c r="N15">
        <v>14092</v>
      </c>
      <c r="O15">
        <v>1236</v>
      </c>
      <c r="P15">
        <v>1105</v>
      </c>
      <c r="Q15">
        <v>1145</v>
      </c>
      <c r="R15">
        <v>1086</v>
      </c>
      <c r="S15">
        <v>1168</v>
      </c>
      <c r="T15">
        <v>1129</v>
      </c>
      <c r="U15">
        <v>1286</v>
      </c>
      <c r="V15">
        <v>1211</v>
      </c>
    </row>
    <row r="16" spans="1:22" x14ac:dyDescent="0.25">
      <c r="A16" t="s">
        <v>29</v>
      </c>
      <c r="B16" s="2">
        <v>7</v>
      </c>
      <c r="C16" s="2">
        <v>225</v>
      </c>
      <c r="D16" s="2">
        <v>982</v>
      </c>
      <c r="E16" s="7">
        <v>1708</v>
      </c>
      <c r="F16" s="2">
        <v>2143</v>
      </c>
      <c r="G16" s="7">
        <v>2121</v>
      </c>
      <c r="H16" s="2">
        <v>2323</v>
      </c>
      <c r="I16" s="2">
        <v>2956</v>
      </c>
      <c r="J16" s="2">
        <v>3034</v>
      </c>
      <c r="K16">
        <v>4508</v>
      </c>
      <c r="L16">
        <v>7145</v>
      </c>
      <c r="M16">
        <v>6845</v>
      </c>
      <c r="N16">
        <v>7038</v>
      </c>
      <c r="O16">
        <v>634</v>
      </c>
      <c r="P16">
        <v>580</v>
      </c>
      <c r="Q16">
        <v>573</v>
      </c>
      <c r="R16">
        <v>513</v>
      </c>
      <c r="S16">
        <v>540</v>
      </c>
      <c r="T16">
        <v>515</v>
      </c>
      <c r="U16">
        <v>599</v>
      </c>
      <c r="V16">
        <v>676</v>
      </c>
    </row>
    <row r="17" spans="1:22" x14ac:dyDescent="0.25">
      <c r="A17" t="s">
        <v>30</v>
      </c>
      <c r="B17" s="2">
        <v>6</v>
      </c>
      <c r="C17" s="2">
        <v>175</v>
      </c>
      <c r="D17" s="2">
        <v>699</v>
      </c>
      <c r="E17" s="7">
        <v>675</v>
      </c>
      <c r="F17" s="2">
        <v>856</v>
      </c>
      <c r="G17" s="7">
        <v>934</v>
      </c>
      <c r="H17" s="2">
        <v>726</v>
      </c>
      <c r="I17" s="2">
        <v>1464</v>
      </c>
      <c r="J17" s="2">
        <v>1580</v>
      </c>
      <c r="K17">
        <v>1768</v>
      </c>
      <c r="L17">
        <v>2045</v>
      </c>
      <c r="M17">
        <v>3104</v>
      </c>
      <c r="N17">
        <v>1890</v>
      </c>
      <c r="O17">
        <v>168</v>
      </c>
      <c r="P17">
        <v>141</v>
      </c>
      <c r="Q17">
        <v>187</v>
      </c>
      <c r="R17">
        <v>172</v>
      </c>
      <c r="S17">
        <v>174</v>
      </c>
      <c r="T17">
        <v>176</v>
      </c>
      <c r="U17">
        <v>176</v>
      </c>
      <c r="V17">
        <v>170</v>
      </c>
    </row>
    <row r="18" spans="1:22" x14ac:dyDescent="0.25">
      <c r="A18" t="s">
        <v>31</v>
      </c>
      <c r="B18" s="2">
        <v>9</v>
      </c>
      <c r="C18" s="2">
        <v>357</v>
      </c>
      <c r="D18" s="2">
        <v>838</v>
      </c>
      <c r="E18" s="7">
        <v>1176</v>
      </c>
      <c r="F18" s="2">
        <v>1619</v>
      </c>
      <c r="G18" s="7">
        <v>1841</v>
      </c>
      <c r="H18" s="2">
        <v>1940</v>
      </c>
      <c r="I18" s="2">
        <v>1878</v>
      </c>
      <c r="J18" s="2">
        <v>2585</v>
      </c>
      <c r="K18">
        <v>2733</v>
      </c>
      <c r="L18">
        <v>3431</v>
      </c>
      <c r="M18">
        <v>3247</v>
      </c>
      <c r="N18">
        <v>3432</v>
      </c>
      <c r="O18">
        <v>327</v>
      </c>
      <c r="P18">
        <v>308</v>
      </c>
      <c r="Q18">
        <v>347</v>
      </c>
      <c r="R18">
        <v>271</v>
      </c>
      <c r="S18">
        <v>256</v>
      </c>
      <c r="T18">
        <v>304</v>
      </c>
      <c r="U18">
        <v>287</v>
      </c>
      <c r="V18">
        <v>242</v>
      </c>
    </row>
    <row r="19" spans="1:22" x14ac:dyDescent="0.25">
      <c r="A19" t="s">
        <v>32</v>
      </c>
      <c r="B19" s="2">
        <v>26</v>
      </c>
      <c r="C19" s="2">
        <v>852</v>
      </c>
      <c r="D19" s="2">
        <v>3053</v>
      </c>
      <c r="E19" s="7">
        <v>4530</v>
      </c>
      <c r="F19" s="2">
        <v>5624</v>
      </c>
      <c r="G19" s="7">
        <v>6272</v>
      </c>
      <c r="H19" s="2">
        <v>7280</v>
      </c>
      <c r="I19" s="2">
        <v>6965</v>
      </c>
      <c r="J19" s="2">
        <v>8313</v>
      </c>
      <c r="K19">
        <v>9367</v>
      </c>
      <c r="L19">
        <v>12464</v>
      </c>
      <c r="M19">
        <v>12145</v>
      </c>
      <c r="N19">
        <v>11890</v>
      </c>
      <c r="O19">
        <v>968</v>
      </c>
      <c r="P19">
        <v>990</v>
      </c>
      <c r="Q19">
        <v>1121</v>
      </c>
      <c r="R19">
        <v>978</v>
      </c>
      <c r="S19">
        <v>917</v>
      </c>
      <c r="T19">
        <v>979</v>
      </c>
      <c r="U19">
        <v>1035</v>
      </c>
      <c r="V19">
        <v>1012</v>
      </c>
    </row>
    <row r="20" spans="1:22" x14ac:dyDescent="0.25">
      <c r="A20" t="s">
        <v>33</v>
      </c>
      <c r="B20" s="2">
        <v>6</v>
      </c>
      <c r="C20" s="2">
        <v>235</v>
      </c>
      <c r="D20" s="2">
        <v>627</v>
      </c>
      <c r="E20" s="7">
        <v>1404</v>
      </c>
      <c r="F20" s="2">
        <v>2003</v>
      </c>
      <c r="G20" s="7">
        <v>1679</v>
      </c>
      <c r="H20" s="2">
        <v>2328</v>
      </c>
      <c r="I20" s="2">
        <v>2292</v>
      </c>
      <c r="J20" s="2">
        <v>2213</v>
      </c>
      <c r="K20">
        <v>2210</v>
      </c>
      <c r="L20">
        <v>3160</v>
      </c>
      <c r="M20">
        <v>3466</v>
      </c>
      <c r="N20">
        <v>3107</v>
      </c>
      <c r="O20">
        <v>359</v>
      </c>
      <c r="P20">
        <v>312</v>
      </c>
      <c r="Q20">
        <v>332</v>
      </c>
      <c r="R20">
        <v>286</v>
      </c>
      <c r="S20">
        <v>345</v>
      </c>
      <c r="T20">
        <v>268</v>
      </c>
      <c r="U20">
        <v>250</v>
      </c>
      <c r="V20">
        <v>238</v>
      </c>
    </row>
    <row r="21" spans="1:22" x14ac:dyDescent="0.25">
      <c r="A21" t="s">
        <v>34</v>
      </c>
      <c r="B21" s="2">
        <v>23</v>
      </c>
      <c r="C21" s="2">
        <v>401</v>
      </c>
      <c r="D21" s="2">
        <v>1260</v>
      </c>
      <c r="E21" s="7">
        <v>2173</v>
      </c>
      <c r="F21" s="2">
        <v>2840</v>
      </c>
      <c r="G21" s="7">
        <v>3118</v>
      </c>
      <c r="H21" s="2">
        <v>3798</v>
      </c>
      <c r="I21" s="2">
        <v>3578</v>
      </c>
      <c r="J21" s="2">
        <v>4540</v>
      </c>
      <c r="K21">
        <v>4321</v>
      </c>
      <c r="L21">
        <v>6652</v>
      </c>
      <c r="M21">
        <v>6352</v>
      </c>
      <c r="N21">
        <v>5805</v>
      </c>
      <c r="O21">
        <v>544</v>
      </c>
      <c r="P21">
        <v>519</v>
      </c>
      <c r="Q21">
        <v>601</v>
      </c>
      <c r="R21">
        <v>502</v>
      </c>
      <c r="S21">
        <v>532</v>
      </c>
      <c r="T21">
        <v>536</v>
      </c>
      <c r="U21">
        <v>596</v>
      </c>
      <c r="V21">
        <v>601</v>
      </c>
    </row>
    <row r="22" spans="1:22" x14ac:dyDescent="0.25">
      <c r="A22" t="s">
        <v>35</v>
      </c>
      <c r="B22" s="2">
        <v>2</v>
      </c>
      <c r="C22" s="2">
        <v>192</v>
      </c>
      <c r="D22" s="2">
        <v>540</v>
      </c>
      <c r="E22" s="7">
        <v>1051</v>
      </c>
      <c r="F22" s="2">
        <v>1334</v>
      </c>
      <c r="G22" s="7">
        <v>1876</v>
      </c>
      <c r="H22" s="2">
        <v>2126</v>
      </c>
      <c r="I22" s="2">
        <v>2275</v>
      </c>
      <c r="J22" s="2">
        <v>2337</v>
      </c>
      <c r="K22">
        <v>3104</v>
      </c>
      <c r="L22">
        <v>4836</v>
      </c>
      <c r="M22">
        <v>5197</v>
      </c>
      <c r="N22">
        <v>5429</v>
      </c>
      <c r="O22">
        <v>505</v>
      </c>
      <c r="P22">
        <v>407</v>
      </c>
      <c r="Q22">
        <v>543</v>
      </c>
      <c r="R22">
        <v>370</v>
      </c>
      <c r="S22">
        <v>435</v>
      </c>
      <c r="T22">
        <v>410</v>
      </c>
      <c r="U22">
        <v>445</v>
      </c>
      <c r="V22">
        <v>429</v>
      </c>
    </row>
    <row r="23" spans="1:22" x14ac:dyDescent="0.25">
      <c r="A23" t="s">
        <v>36</v>
      </c>
      <c r="B23" s="2">
        <v>21</v>
      </c>
      <c r="C23" s="2">
        <v>424</v>
      </c>
      <c r="D23" s="2">
        <v>1488</v>
      </c>
      <c r="E23" s="7">
        <v>1695</v>
      </c>
      <c r="F23" s="2">
        <v>2655</v>
      </c>
      <c r="G23" s="7">
        <v>3530</v>
      </c>
      <c r="H23" s="2">
        <v>4117</v>
      </c>
      <c r="I23" s="2">
        <v>4469</v>
      </c>
      <c r="J23" s="2">
        <v>4422</v>
      </c>
      <c r="K23">
        <v>5819</v>
      </c>
      <c r="L23">
        <v>10538</v>
      </c>
      <c r="M23">
        <v>8838</v>
      </c>
      <c r="N23">
        <v>9103</v>
      </c>
      <c r="O23">
        <v>907</v>
      </c>
      <c r="P23">
        <v>842</v>
      </c>
      <c r="Q23">
        <v>877</v>
      </c>
      <c r="R23">
        <v>808</v>
      </c>
      <c r="S23">
        <v>831</v>
      </c>
      <c r="T23">
        <v>840</v>
      </c>
      <c r="U23">
        <v>859</v>
      </c>
      <c r="V23">
        <v>870</v>
      </c>
    </row>
    <row r="24" spans="1:22" x14ac:dyDescent="0.25">
      <c r="A24" t="s">
        <v>37</v>
      </c>
      <c r="B24" s="2">
        <v>8</v>
      </c>
      <c r="C24" s="2">
        <v>194</v>
      </c>
      <c r="D24" s="2">
        <v>442</v>
      </c>
      <c r="E24" s="7">
        <v>1101</v>
      </c>
      <c r="F24" s="2">
        <v>1631</v>
      </c>
      <c r="G24" s="7">
        <v>1196</v>
      </c>
      <c r="H24" s="2">
        <v>1987</v>
      </c>
      <c r="I24" s="2">
        <v>2137</v>
      </c>
      <c r="J24" s="2">
        <v>2408</v>
      </c>
      <c r="K24">
        <v>2649</v>
      </c>
      <c r="L24">
        <v>4319</v>
      </c>
      <c r="M24">
        <v>4070</v>
      </c>
      <c r="N24">
        <v>3355</v>
      </c>
      <c r="O24">
        <v>350</v>
      </c>
      <c r="P24">
        <v>285</v>
      </c>
      <c r="Q24">
        <v>278</v>
      </c>
      <c r="R24">
        <v>267</v>
      </c>
      <c r="S24">
        <v>274</v>
      </c>
      <c r="T24">
        <v>285</v>
      </c>
      <c r="U24">
        <v>317</v>
      </c>
      <c r="V24">
        <v>287</v>
      </c>
    </row>
    <row r="25" spans="1:22" x14ac:dyDescent="0.25">
      <c r="A25" t="s">
        <v>38</v>
      </c>
      <c r="B25" s="2">
        <v>0</v>
      </c>
      <c r="C25" s="2">
        <v>40</v>
      </c>
      <c r="D25" s="2">
        <v>241</v>
      </c>
      <c r="E25" s="7">
        <v>262</v>
      </c>
      <c r="F25" s="2">
        <v>460</v>
      </c>
      <c r="G25" s="7">
        <v>600</v>
      </c>
      <c r="H25" s="2">
        <v>572</v>
      </c>
      <c r="I25" s="2">
        <v>412</v>
      </c>
      <c r="J25">
        <v>572</v>
      </c>
      <c r="K25">
        <v>635</v>
      </c>
      <c r="L25">
        <v>663</v>
      </c>
      <c r="M25">
        <v>734</v>
      </c>
      <c r="N25">
        <v>609</v>
      </c>
      <c r="O25">
        <v>36</v>
      </c>
      <c r="P25">
        <v>28</v>
      </c>
      <c r="Q25">
        <v>31</v>
      </c>
      <c r="R25">
        <v>30</v>
      </c>
      <c r="S25">
        <v>24</v>
      </c>
      <c r="T25">
        <v>36</v>
      </c>
      <c r="U25">
        <v>38</v>
      </c>
      <c r="V25">
        <v>29</v>
      </c>
    </row>
    <row r="26" spans="1:22" x14ac:dyDescent="0.25">
      <c r="A26" t="s">
        <v>39</v>
      </c>
      <c r="B26" s="2">
        <v>6</v>
      </c>
      <c r="C26" s="2">
        <v>145</v>
      </c>
      <c r="D26" s="2">
        <v>585</v>
      </c>
      <c r="E26" s="7">
        <v>953</v>
      </c>
      <c r="F26" s="2">
        <v>1036</v>
      </c>
      <c r="G26" s="7">
        <v>854</v>
      </c>
      <c r="H26" s="2">
        <v>957</v>
      </c>
      <c r="I26" s="2">
        <v>1042</v>
      </c>
      <c r="J26" s="2">
        <v>1542</v>
      </c>
      <c r="K26">
        <v>1709</v>
      </c>
      <c r="L26">
        <v>2438</v>
      </c>
      <c r="M26">
        <v>2536</v>
      </c>
      <c r="N26">
        <v>2654</v>
      </c>
      <c r="O26">
        <v>217</v>
      </c>
      <c r="P26">
        <v>211</v>
      </c>
      <c r="Q26">
        <v>229</v>
      </c>
      <c r="R26">
        <v>189</v>
      </c>
      <c r="S26">
        <v>191</v>
      </c>
      <c r="T26">
        <v>222</v>
      </c>
      <c r="U26">
        <v>231</v>
      </c>
      <c r="V26">
        <v>262</v>
      </c>
    </row>
    <row r="27" spans="1:22" x14ac:dyDescent="0.25">
      <c r="A27" t="s">
        <v>40</v>
      </c>
      <c r="B27" s="2">
        <v>20</v>
      </c>
      <c r="C27" s="2">
        <v>401</v>
      </c>
      <c r="D27" s="2">
        <v>1814</v>
      </c>
      <c r="E27" s="7">
        <v>2727</v>
      </c>
      <c r="F27" s="2">
        <v>3303</v>
      </c>
      <c r="G27" s="7">
        <v>3728</v>
      </c>
      <c r="H27" s="2">
        <v>4425</v>
      </c>
      <c r="I27" s="2">
        <v>4547</v>
      </c>
      <c r="J27" s="2">
        <v>4649</v>
      </c>
      <c r="K27">
        <v>5844</v>
      </c>
      <c r="L27">
        <v>7381</v>
      </c>
      <c r="M27">
        <v>7010</v>
      </c>
      <c r="N27">
        <v>7333</v>
      </c>
      <c r="O27">
        <v>651</v>
      </c>
      <c r="P27">
        <v>598</v>
      </c>
      <c r="Q27">
        <v>585</v>
      </c>
      <c r="R27">
        <v>551</v>
      </c>
      <c r="S27">
        <v>597</v>
      </c>
      <c r="T27">
        <v>580</v>
      </c>
      <c r="U27">
        <v>641</v>
      </c>
      <c r="V27">
        <v>521</v>
      </c>
    </row>
    <row r="28" spans="1:22" x14ac:dyDescent="0.25">
      <c r="A28" t="s">
        <v>41</v>
      </c>
      <c r="B28" s="2">
        <v>5</v>
      </c>
      <c r="C28" s="2">
        <v>259</v>
      </c>
      <c r="D28" s="2">
        <v>958</v>
      </c>
      <c r="E28" s="7">
        <v>1413</v>
      </c>
      <c r="F28" s="2">
        <v>1555</v>
      </c>
      <c r="G28" s="7">
        <v>1833</v>
      </c>
      <c r="H28" s="2">
        <v>2145</v>
      </c>
      <c r="I28" s="2">
        <v>2248</v>
      </c>
      <c r="J28" s="2">
        <v>2867</v>
      </c>
      <c r="K28">
        <v>3603</v>
      </c>
      <c r="L28">
        <v>4692</v>
      </c>
      <c r="M28">
        <v>4819</v>
      </c>
      <c r="N28">
        <v>5035</v>
      </c>
      <c r="O28">
        <v>437</v>
      </c>
      <c r="P28">
        <v>430</v>
      </c>
      <c r="Q28">
        <v>379</v>
      </c>
      <c r="R28">
        <v>444</v>
      </c>
      <c r="S28">
        <v>442</v>
      </c>
      <c r="T28">
        <v>442</v>
      </c>
      <c r="U28">
        <v>472</v>
      </c>
      <c r="V28">
        <v>448</v>
      </c>
    </row>
    <row r="29" spans="1:22" x14ac:dyDescent="0.25">
      <c r="A29" t="s">
        <v>42</v>
      </c>
      <c r="B29" s="2">
        <v>17</v>
      </c>
      <c r="C29" s="2">
        <v>514</v>
      </c>
      <c r="D29" s="2">
        <v>1368</v>
      </c>
      <c r="E29" s="7">
        <v>2425</v>
      </c>
      <c r="F29" s="2">
        <v>3219</v>
      </c>
      <c r="G29" s="7">
        <v>3189</v>
      </c>
      <c r="H29" s="2">
        <v>3632</v>
      </c>
      <c r="I29" s="2">
        <v>4194</v>
      </c>
      <c r="J29" s="2">
        <v>4584</v>
      </c>
      <c r="K29">
        <v>4467</v>
      </c>
      <c r="L29">
        <v>6229</v>
      </c>
      <c r="M29">
        <v>6188</v>
      </c>
      <c r="N29">
        <v>6756</v>
      </c>
      <c r="O29">
        <v>732</v>
      </c>
      <c r="P29">
        <v>642</v>
      </c>
      <c r="Q29">
        <v>598</v>
      </c>
      <c r="R29">
        <v>577</v>
      </c>
      <c r="S29">
        <v>527</v>
      </c>
      <c r="T29">
        <v>655</v>
      </c>
      <c r="U29">
        <v>688</v>
      </c>
      <c r="V29">
        <v>664</v>
      </c>
    </row>
    <row r="30" spans="1:22" x14ac:dyDescent="0.25">
      <c r="A30" t="s">
        <v>43</v>
      </c>
      <c r="B30" s="2">
        <v>17</v>
      </c>
      <c r="C30" s="2">
        <v>292</v>
      </c>
      <c r="D30" s="2">
        <v>1165</v>
      </c>
      <c r="E30" s="7">
        <v>1952</v>
      </c>
      <c r="F30" s="2">
        <v>2379</v>
      </c>
      <c r="G30" s="7">
        <v>2823</v>
      </c>
      <c r="H30" s="2">
        <v>3078</v>
      </c>
      <c r="I30" s="2">
        <v>2315</v>
      </c>
      <c r="J30" s="2">
        <v>2724</v>
      </c>
      <c r="K30">
        <v>2908</v>
      </c>
      <c r="L30">
        <v>4231</v>
      </c>
      <c r="M30">
        <v>4558</v>
      </c>
      <c r="N30">
        <v>4763</v>
      </c>
      <c r="O30">
        <v>425</v>
      </c>
      <c r="P30">
        <v>443</v>
      </c>
      <c r="Q30">
        <v>439</v>
      </c>
      <c r="R30">
        <v>405</v>
      </c>
      <c r="S30">
        <v>466</v>
      </c>
      <c r="T30">
        <v>469</v>
      </c>
      <c r="U30">
        <v>546</v>
      </c>
      <c r="V30">
        <v>439</v>
      </c>
    </row>
    <row r="31" spans="1:22" x14ac:dyDescent="0.25">
      <c r="A31" t="s">
        <v>44</v>
      </c>
      <c r="B31" s="2">
        <v>9</v>
      </c>
      <c r="C31" s="2">
        <v>468</v>
      </c>
      <c r="D31" s="2">
        <v>1391</v>
      </c>
      <c r="E31" s="7">
        <v>2341</v>
      </c>
      <c r="F31" s="2">
        <v>3324</v>
      </c>
      <c r="G31" s="7">
        <v>3550</v>
      </c>
      <c r="H31" s="2">
        <v>4040</v>
      </c>
      <c r="I31" s="2">
        <v>4060</v>
      </c>
      <c r="J31" s="2">
        <v>4204</v>
      </c>
      <c r="K31">
        <v>5424</v>
      </c>
      <c r="L31">
        <v>10136</v>
      </c>
      <c r="M31">
        <v>9562</v>
      </c>
      <c r="N31">
        <v>9387</v>
      </c>
      <c r="O31">
        <v>955</v>
      </c>
      <c r="P31">
        <v>901</v>
      </c>
      <c r="Q31">
        <v>959</v>
      </c>
      <c r="R31">
        <v>851</v>
      </c>
      <c r="S31">
        <v>899</v>
      </c>
      <c r="T31">
        <v>903</v>
      </c>
      <c r="U31">
        <v>1006</v>
      </c>
      <c r="V31">
        <v>1005</v>
      </c>
    </row>
    <row r="32" spans="1:22" x14ac:dyDescent="0.25">
      <c r="A32" t="s">
        <v>45</v>
      </c>
      <c r="B32" s="2">
        <v>42</v>
      </c>
      <c r="C32" s="2">
        <v>805</v>
      </c>
      <c r="D32" s="2">
        <v>2796</v>
      </c>
      <c r="E32" s="7">
        <v>3847</v>
      </c>
      <c r="F32" s="2">
        <v>4746</v>
      </c>
      <c r="G32" s="7">
        <v>5503</v>
      </c>
      <c r="H32" s="2">
        <v>6180</v>
      </c>
      <c r="I32" s="2">
        <v>6237</v>
      </c>
      <c r="J32" s="2">
        <v>7428</v>
      </c>
      <c r="K32">
        <v>8033</v>
      </c>
      <c r="L32">
        <v>9621</v>
      </c>
      <c r="M32">
        <v>9194</v>
      </c>
      <c r="N32">
        <v>8246</v>
      </c>
      <c r="O32">
        <v>853</v>
      </c>
      <c r="P32">
        <v>702</v>
      </c>
      <c r="Q32">
        <v>765</v>
      </c>
      <c r="R32">
        <v>737</v>
      </c>
      <c r="S32">
        <v>681</v>
      </c>
      <c r="T32">
        <v>799</v>
      </c>
      <c r="U32">
        <v>846</v>
      </c>
      <c r="V32">
        <v>800</v>
      </c>
    </row>
    <row r="33" spans="1:22" x14ac:dyDescent="0.25">
      <c r="A33" t="s">
        <v>46</v>
      </c>
      <c r="B33" s="2">
        <v>1</v>
      </c>
      <c r="C33" s="2">
        <v>29</v>
      </c>
      <c r="D33" s="2">
        <v>38</v>
      </c>
      <c r="E33" s="7">
        <v>41</v>
      </c>
      <c r="F33" s="2">
        <v>173</v>
      </c>
      <c r="G33" s="7">
        <v>261</v>
      </c>
      <c r="H33" s="2">
        <v>236</v>
      </c>
      <c r="I33" s="2">
        <v>203</v>
      </c>
      <c r="J33">
        <v>452</v>
      </c>
      <c r="K33">
        <v>360</v>
      </c>
      <c r="L33">
        <v>893</v>
      </c>
      <c r="M33">
        <v>746</v>
      </c>
      <c r="N33">
        <v>1160</v>
      </c>
      <c r="O33">
        <v>121</v>
      </c>
      <c r="P33">
        <v>135</v>
      </c>
      <c r="Q33">
        <v>119</v>
      </c>
      <c r="R33">
        <v>92</v>
      </c>
      <c r="S33">
        <v>84</v>
      </c>
      <c r="T33">
        <v>101</v>
      </c>
      <c r="U33">
        <v>83</v>
      </c>
      <c r="V33">
        <v>72</v>
      </c>
    </row>
    <row r="34" spans="1:22" x14ac:dyDescent="0.25">
      <c r="A34" t="s">
        <v>47</v>
      </c>
      <c r="B34" s="2">
        <v>36</v>
      </c>
      <c r="C34" s="2">
        <v>907</v>
      </c>
      <c r="D34" s="2">
        <v>2927</v>
      </c>
      <c r="E34" s="7">
        <v>4839</v>
      </c>
      <c r="F34" s="2">
        <v>6407</v>
      </c>
      <c r="G34" s="7">
        <v>6959</v>
      </c>
      <c r="H34" s="2">
        <v>7197</v>
      </c>
      <c r="I34" s="2">
        <v>7250</v>
      </c>
      <c r="J34" s="2">
        <v>7824</v>
      </c>
      <c r="K34">
        <v>8709</v>
      </c>
      <c r="L34">
        <v>13199</v>
      </c>
      <c r="M34">
        <v>13159</v>
      </c>
      <c r="N34">
        <v>11702</v>
      </c>
      <c r="O34">
        <v>1145</v>
      </c>
      <c r="P34">
        <v>1003</v>
      </c>
      <c r="Q34">
        <v>1073</v>
      </c>
      <c r="R34">
        <v>1020</v>
      </c>
      <c r="S34">
        <v>1036</v>
      </c>
      <c r="T34">
        <v>980</v>
      </c>
      <c r="U34">
        <v>1103</v>
      </c>
      <c r="V34">
        <v>1180</v>
      </c>
    </row>
    <row r="35" spans="1:22" x14ac:dyDescent="0.25">
      <c r="A35" t="s">
        <v>48</v>
      </c>
      <c r="B35" s="2">
        <v>10</v>
      </c>
      <c r="C35" s="2">
        <v>243</v>
      </c>
      <c r="D35" s="2">
        <v>755</v>
      </c>
      <c r="E35" s="7">
        <v>1293</v>
      </c>
      <c r="F35" s="2">
        <v>1812</v>
      </c>
      <c r="G35" s="7">
        <v>1976</v>
      </c>
      <c r="H35" s="2">
        <v>2678</v>
      </c>
      <c r="I35" s="2">
        <v>2652</v>
      </c>
      <c r="J35" s="2">
        <v>3044</v>
      </c>
      <c r="K35">
        <v>3236</v>
      </c>
      <c r="L35">
        <v>4531</v>
      </c>
      <c r="M35">
        <v>4174</v>
      </c>
      <c r="N35">
        <v>4091</v>
      </c>
      <c r="O35">
        <v>388</v>
      </c>
      <c r="P35">
        <v>272</v>
      </c>
      <c r="Q35">
        <v>342</v>
      </c>
      <c r="R35">
        <v>326</v>
      </c>
      <c r="S35">
        <v>321</v>
      </c>
      <c r="T35">
        <v>312</v>
      </c>
      <c r="U35">
        <v>352</v>
      </c>
      <c r="V35">
        <v>390</v>
      </c>
    </row>
    <row r="36" spans="1:22" x14ac:dyDescent="0.25">
      <c r="A36" t="s">
        <v>49</v>
      </c>
      <c r="B36" s="2">
        <v>17</v>
      </c>
      <c r="C36" s="2">
        <v>223</v>
      </c>
      <c r="D36" s="2">
        <v>734</v>
      </c>
      <c r="E36" s="7">
        <v>1222</v>
      </c>
      <c r="F36" s="2">
        <v>1524</v>
      </c>
      <c r="G36" s="7">
        <v>1844</v>
      </c>
      <c r="H36" s="2">
        <v>1743</v>
      </c>
      <c r="I36" s="2">
        <v>1875</v>
      </c>
      <c r="J36" s="2">
        <v>1958</v>
      </c>
      <c r="K36">
        <v>2033</v>
      </c>
      <c r="L36">
        <v>2773</v>
      </c>
      <c r="M36">
        <v>2019</v>
      </c>
      <c r="N36">
        <v>2124</v>
      </c>
      <c r="O36">
        <v>239</v>
      </c>
      <c r="P36">
        <v>228</v>
      </c>
      <c r="Q36">
        <v>249</v>
      </c>
      <c r="R36">
        <v>199</v>
      </c>
      <c r="S36">
        <v>218</v>
      </c>
      <c r="T36">
        <v>284</v>
      </c>
      <c r="U36">
        <v>304</v>
      </c>
      <c r="V36">
        <v>251</v>
      </c>
    </row>
    <row r="37" spans="1:22" x14ac:dyDescent="0.25">
      <c r="A37" t="s">
        <v>50</v>
      </c>
      <c r="B37" s="2">
        <v>0</v>
      </c>
      <c r="C37" s="2">
        <v>7</v>
      </c>
      <c r="D37" s="2">
        <v>34</v>
      </c>
      <c r="E37" s="7">
        <v>132</v>
      </c>
      <c r="F37" s="2">
        <v>264</v>
      </c>
      <c r="G37" s="7">
        <v>320</v>
      </c>
      <c r="H37" s="2">
        <v>248</v>
      </c>
      <c r="I37" s="2">
        <v>193</v>
      </c>
      <c r="J37">
        <v>200</v>
      </c>
      <c r="K37">
        <v>165</v>
      </c>
      <c r="L37">
        <v>304</v>
      </c>
      <c r="M37">
        <v>482</v>
      </c>
      <c r="N37">
        <v>415</v>
      </c>
      <c r="O37">
        <v>31</v>
      </c>
      <c r="P37">
        <v>27</v>
      </c>
      <c r="Q37">
        <v>49</v>
      </c>
      <c r="R37">
        <v>46</v>
      </c>
      <c r="S37">
        <v>29</v>
      </c>
      <c r="T37">
        <v>27</v>
      </c>
      <c r="U37">
        <v>40</v>
      </c>
      <c r="V37">
        <v>72</v>
      </c>
    </row>
    <row r="38" spans="1:22" x14ac:dyDescent="0.25">
      <c r="A38" t="s">
        <v>51</v>
      </c>
      <c r="B38" s="2">
        <v>0</v>
      </c>
      <c r="C38" s="2">
        <v>9</v>
      </c>
      <c r="D38" s="2">
        <v>69</v>
      </c>
      <c r="E38" s="7">
        <v>138</v>
      </c>
      <c r="F38" s="2">
        <v>350</v>
      </c>
      <c r="G38" s="7">
        <v>412</v>
      </c>
      <c r="H38" s="2">
        <v>437</v>
      </c>
      <c r="I38" s="2">
        <v>547</v>
      </c>
      <c r="J38">
        <v>668</v>
      </c>
      <c r="K38">
        <v>706</v>
      </c>
      <c r="L38">
        <v>1593</v>
      </c>
      <c r="M38">
        <v>2100</v>
      </c>
      <c r="N38">
        <v>2177</v>
      </c>
      <c r="O38">
        <v>147</v>
      </c>
      <c r="P38">
        <v>159</v>
      </c>
      <c r="Q38">
        <v>189</v>
      </c>
      <c r="R38">
        <v>210</v>
      </c>
      <c r="S38">
        <v>170</v>
      </c>
      <c r="T38">
        <v>213</v>
      </c>
      <c r="U38">
        <v>215</v>
      </c>
      <c r="V38">
        <v>232</v>
      </c>
    </row>
    <row r="39" spans="1:22" x14ac:dyDescent="0.25">
      <c r="A39" t="s">
        <v>52</v>
      </c>
      <c r="B39" s="2">
        <v>1</v>
      </c>
      <c r="C39" s="2">
        <v>159</v>
      </c>
      <c r="D39" s="2">
        <v>521</v>
      </c>
      <c r="E39" s="7">
        <v>764</v>
      </c>
      <c r="F39" s="2">
        <v>731</v>
      </c>
      <c r="G39" s="7">
        <v>1170</v>
      </c>
      <c r="H39" s="2">
        <v>1297</v>
      </c>
      <c r="I39" s="2">
        <v>1299</v>
      </c>
      <c r="J39" s="2">
        <v>1115</v>
      </c>
      <c r="K39">
        <v>1337</v>
      </c>
      <c r="L39">
        <v>1501</v>
      </c>
      <c r="M39">
        <v>1099</v>
      </c>
      <c r="N39">
        <v>1147</v>
      </c>
      <c r="O39">
        <v>163</v>
      </c>
      <c r="P39">
        <v>141</v>
      </c>
      <c r="Q39">
        <v>152</v>
      </c>
      <c r="R39">
        <v>150</v>
      </c>
      <c r="S39">
        <v>173</v>
      </c>
      <c r="T39">
        <v>159</v>
      </c>
      <c r="U39">
        <v>183</v>
      </c>
      <c r="V39">
        <v>155</v>
      </c>
    </row>
    <row r="40" spans="1:22" x14ac:dyDescent="0.25">
      <c r="A40" t="s">
        <v>53</v>
      </c>
      <c r="B40" s="2">
        <v>3</v>
      </c>
      <c r="C40" s="2">
        <v>53</v>
      </c>
      <c r="D40" s="2">
        <v>133</v>
      </c>
      <c r="E40" s="7">
        <v>181</v>
      </c>
      <c r="F40" s="2">
        <v>171</v>
      </c>
      <c r="G40" s="7">
        <v>535</v>
      </c>
      <c r="H40" s="2">
        <v>461</v>
      </c>
      <c r="I40" s="2">
        <v>583</v>
      </c>
      <c r="J40">
        <v>553</v>
      </c>
      <c r="K40">
        <v>766</v>
      </c>
      <c r="L40">
        <v>875</v>
      </c>
      <c r="M40">
        <v>985</v>
      </c>
      <c r="N40">
        <v>1043</v>
      </c>
      <c r="O40">
        <v>112</v>
      </c>
      <c r="P40">
        <v>113</v>
      </c>
      <c r="Q40">
        <v>81</v>
      </c>
      <c r="R40">
        <v>74</v>
      </c>
      <c r="S40">
        <v>64</v>
      </c>
      <c r="T40">
        <v>54</v>
      </c>
      <c r="U40">
        <v>73</v>
      </c>
      <c r="V40">
        <v>74</v>
      </c>
    </row>
    <row r="41" spans="1:22" x14ac:dyDescent="0.25">
      <c r="A41" t="s">
        <v>54</v>
      </c>
      <c r="B41" s="2">
        <v>4</v>
      </c>
      <c r="C41" s="2">
        <v>69</v>
      </c>
      <c r="D41" s="2">
        <v>363</v>
      </c>
      <c r="E41" s="7">
        <v>459</v>
      </c>
      <c r="F41" s="2">
        <v>652</v>
      </c>
      <c r="G41" s="7">
        <v>647</v>
      </c>
      <c r="H41" s="2">
        <v>591</v>
      </c>
      <c r="I41" s="2">
        <v>835</v>
      </c>
      <c r="J41">
        <v>810</v>
      </c>
      <c r="K41">
        <v>657</v>
      </c>
      <c r="L41">
        <v>1068</v>
      </c>
      <c r="M41">
        <v>1179</v>
      </c>
      <c r="N41">
        <v>1288</v>
      </c>
      <c r="O41">
        <v>138</v>
      </c>
      <c r="P41">
        <v>108</v>
      </c>
      <c r="Q41">
        <v>113</v>
      </c>
      <c r="R41">
        <v>79</v>
      </c>
      <c r="S41">
        <v>81</v>
      </c>
      <c r="T41">
        <v>77</v>
      </c>
      <c r="U41">
        <v>90</v>
      </c>
      <c r="V41">
        <v>91</v>
      </c>
    </row>
    <row r="42" spans="1:22" x14ac:dyDescent="0.25">
      <c r="A42" t="s">
        <v>55</v>
      </c>
      <c r="B42" s="2">
        <v>4</v>
      </c>
      <c r="C42" s="2">
        <v>111</v>
      </c>
      <c r="D42" s="2">
        <v>353</v>
      </c>
      <c r="E42" s="7">
        <v>746</v>
      </c>
      <c r="F42" s="2">
        <v>1091</v>
      </c>
      <c r="G42" s="7">
        <v>1638</v>
      </c>
      <c r="H42" s="2">
        <v>1242</v>
      </c>
      <c r="I42" s="2">
        <v>1571</v>
      </c>
      <c r="J42" s="2">
        <v>1683</v>
      </c>
      <c r="K42">
        <v>2250</v>
      </c>
      <c r="L42">
        <v>3086</v>
      </c>
      <c r="M42">
        <v>2759</v>
      </c>
      <c r="N42">
        <v>2561</v>
      </c>
      <c r="O42">
        <v>274</v>
      </c>
      <c r="P42">
        <v>258</v>
      </c>
      <c r="Q42">
        <v>236</v>
      </c>
      <c r="R42">
        <v>245</v>
      </c>
      <c r="S42">
        <v>208</v>
      </c>
      <c r="T42">
        <v>230</v>
      </c>
      <c r="U42">
        <v>229</v>
      </c>
      <c r="V42">
        <v>237</v>
      </c>
    </row>
    <row r="43" spans="1:22" x14ac:dyDescent="0.25">
      <c r="A43" t="s">
        <v>56</v>
      </c>
      <c r="B43" s="2">
        <v>1</v>
      </c>
      <c r="C43" s="2">
        <v>83</v>
      </c>
      <c r="D43" s="2">
        <v>265</v>
      </c>
      <c r="E43" s="7">
        <v>298</v>
      </c>
      <c r="F43" s="2">
        <v>390</v>
      </c>
      <c r="G43" s="7">
        <v>292</v>
      </c>
      <c r="H43" s="2">
        <v>313</v>
      </c>
      <c r="I43" s="2">
        <v>165</v>
      </c>
      <c r="J43">
        <v>324</v>
      </c>
      <c r="K43">
        <v>423</v>
      </c>
      <c r="L43">
        <v>414</v>
      </c>
      <c r="M43">
        <v>478</v>
      </c>
      <c r="N43">
        <v>672</v>
      </c>
      <c r="O43">
        <v>144</v>
      </c>
      <c r="P43">
        <v>106</v>
      </c>
      <c r="Q43">
        <v>80</v>
      </c>
      <c r="R43">
        <v>63</v>
      </c>
      <c r="S43">
        <v>78</v>
      </c>
      <c r="T43">
        <v>43</v>
      </c>
      <c r="U43">
        <v>38</v>
      </c>
      <c r="V43">
        <v>39</v>
      </c>
    </row>
    <row r="44" spans="1:22" x14ac:dyDescent="0.25">
      <c r="A44" t="s">
        <v>57</v>
      </c>
      <c r="B44" s="2">
        <v>7</v>
      </c>
      <c r="C44" s="2">
        <v>371</v>
      </c>
      <c r="D44" s="2">
        <v>989</v>
      </c>
      <c r="E44" s="7">
        <v>2456</v>
      </c>
      <c r="F44" s="2">
        <v>3117</v>
      </c>
      <c r="G44" s="7">
        <v>3063</v>
      </c>
      <c r="H44" s="2">
        <v>3380</v>
      </c>
      <c r="I44" s="2">
        <v>3088</v>
      </c>
      <c r="J44" s="2">
        <v>2857</v>
      </c>
      <c r="K44">
        <v>3438</v>
      </c>
      <c r="L44">
        <v>4779</v>
      </c>
      <c r="M44">
        <v>3674</v>
      </c>
      <c r="N44">
        <v>3617</v>
      </c>
      <c r="O44">
        <v>421</v>
      </c>
      <c r="P44">
        <v>395</v>
      </c>
      <c r="Q44">
        <v>381</v>
      </c>
      <c r="R44">
        <v>404</v>
      </c>
      <c r="S44">
        <v>371</v>
      </c>
      <c r="T44">
        <v>397</v>
      </c>
      <c r="U44">
        <v>407</v>
      </c>
      <c r="V44">
        <v>376</v>
      </c>
    </row>
    <row r="45" spans="1:22" x14ac:dyDescent="0.25">
      <c r="A45" t="s">
        <v>58</v>
      </c>
      <c r="B45" s="2">
        <v>4</v>
      </c>
      <c r="C45" s="2">
        <v>393</v>
      </c>
      <c r="D45" s="2">
        <v>1108</v>
      </c>
      <c r="E45" s="7">
        <v>1117</v>
      </c>
      <c r="F45" s="2">
        <v>1535</v>
      </c>
      <c r="G45" s="7">
        <v>1719</v>
      </c>
      <c r="H45" s="2">
        <v>2781</v>
      </c>
      <c r="I45" s="2">
        <v>3030</v>
      </c>
      <c r="J45" s="2">
        <v>3373</v>
      </c>
      <c r="K45">
        <v>3048</v>
      </c>
      <c r="L45">
        <v>5248</v>
      </c>
      <c r="M45">
        <v>4684</v>
      </c>
      <c r="N45">
        <v>4753</v>
      </c>
      <c r="O45">
        <v>457</v>
      </c>
      <c r="P45">
        <v>417</v>
      </c>
      <c r="Q45">
        <v>428</v>
      </c>
      <c r="R45">
        <v>401</v>
      </c>
      <c r="S45">
        <v>427</v>
      </c>
      <c r="T45">
        <v>416</v>
      </c>
      <c r="U45">
        <v>449</v>
      </c>
      <c r="V45">
        <v>408</v>
      </c>
    </row>
    <row r="46" spans="1:22" x14ac:dyDescent="0.25">
      <c r="A46" t="s">
        <v>59</v>
      </c>
      <c r="B46" s="2">
        <v>6</v>
      </c>
      <c r="C46" s="2">
        <v>53</v>
      </c>
      <c r="D46" s="2">
        <v>163</v>
      </c>
      <c r="E46" s="7">
        <v>346</v>
      </c>
      <c r="F46" s="2">
        <v>586</v>
      </c>
      <c r="G46" s="7">
        <v>596</v>
      </c>
      <c r="H46" s="2">
        <v>768</v>
      </c>
      <c r="I46" s="2">
        <v>917</v>
      </c>
      <c r="J46">
        <v>948</v>
      </c>
      <c r="K46">
        <v>1300</v>
      </c>
      <c r="L46">
        <v>1345</v>
      </c>
      <c r="M46">
        <v>1059</v>
      </c>
      <c r="N46">
        <v>875</v>
      </c>
      <c r="O46">
        <v>69</v>
      </c>
      <c r="P46">
        <v>83</v>
      </c>
      <c r="Q46">
        <v>68</v>
      </c>
      <c r="R46">
        <v>72</v>
      </c>
      <c r="S46">
        <v>98</v>
      </c>
      <c r="T46">
        <v>99</v>
      </c>
      <c r="U46">
        <v>100</v>
      </c>
      <c r="V46">
        <v>74</v>
      </c>
    </row>
    <row r="47" spans="1:22" x14ac:dyDescent="0.25">
      <c r="A47" t="s">
        <v>60</v>
      </c>
      <c r="B47" s="2">
        <v>7</v>
      </c>
      <c r="C47" s="2">
        <v>28</v>
      </c>
      <c r="D47" s="2">
        <v>226</v>
      </c>
      <c r="E47" s="7">
        <v>231</v>
      </c>
      <c r="F47" s="2">
        <v>414</v>
      </c>
      <c r="G47" s="7">
        <v>339</v>
      </c>
      <c r="H47" s="2">
        <v>742</v>
      </c>
      <c r="I47" s="2">
        <v>635</v>
      </c>
      <c r="J47">
        <v>713</v>
      </c>
      <c r="K47">
        <v>1033</v>
      </c>
      <c r="L47">
        <v>1599</v>
      </c>
      <c r="M47">
        <v>1569</v>
      </c>
      <c r="N47">
        <v>1415</v>
      </c>
      <c r="O47">
        <v>100</v>
      </c>
      <c r="P47">
        <v>86</v>
      </c>
      <c r="Q47">
        <v>84</v>
      </c>
      <c r="R47">
        <v>71</v>
      </c>
      <c r="S47">
        <v>76</v>
      </c>
      <c r="T47">
        <v>64</v>
      </c>
      <c r="U47">
        <v>106</v>
      </c>
      <c r="V47">
        <v>140</v>
      </c>
    </row>
    <row r="48" spans="1:22" x14ac:dyDescent="0.25">
      <c r="A48" t="s">
        <v>61</v>
      </c>
      <c r="B48" s="2">
        <v>9</v>
      </c>
      <c r="C48" s="2">
        <v>171</v>
      </c>
      <c r="D48" s="2">
        <v>256</v>
      </c>
      <c r="E48" s="7">
        <v>754</v>
      </c>
      <c r="F48" s="2">
        <v>957</v>
      </c>
      <c r="G48" s="7">
        <v>851</v>
      </c>
      <c r="H48" s="2">
        <v>827</v>
      </c>
      <c r="I48" s="2">
        <v>695</v>
      </c>
      <c r="J48">
        <v>911</v>
      </c>
      <c r="K48">
        <v>1071</v>
      </c>
      <c r="L48">
        <v>1502</v>
      </c>
      <c r="M48">
        <v>1337</v>
      </c>
      <c r="N48">
        <v>1066</v>
      </c>
      <c r="O48">
        <v>104</v>
      </c>
      <c r="P48">
        <v>84</v>
      </c>
      <c r="Q48">
        <v>86</v>
      </c>
      <c r="R48">
        <v>102</v>
      </c>
      <c r="S48">
        <v>104</v>
      </c>
      <c r="T48">
        <v>92</v>
      </c>
      <c r="U48">
        <v>103</v>
      </c>
      <c r="V48">
        <v>74</v>
      </c>
    </row>
    <row r="49" spans="1:22" x14ac:dyDescent="0.25">
      <c r="A49" t="s">
        <v>62</v>
      </c>
      <c r="B49" s="2">
        <v>9</v>
      </c>
      <c r="C49" s="2">
        <v>218</v>
      </c>
      <c r="D49" s="2">
        <v>594</v>
      </c>
      <c r="E49" s="7">
        <v>664</v>
      </c>
      <c r="F49" s="2">
        <v>880</v>
      </c>
      <c r="G49" s="7">
        <v>1091</v>
      </c>
      <c r="H49" s="2">
        <v>1331</v>
      </c>
      <c r="I49" s="2">
        <v>1296</v>
      </c>
      <c r="J49" s="2">
        <v>1360</v>
      </c>
      <c r="K49">
        <v>1544</v>
      </c>
      <c r="L49">
        <v>2103</v>
      </c>
      <c r="M49">
        <v>2097</v>
      </c>
      <c r="N49">
        <v>1896</v>
      </c>
      <c r="O49">
        <v>185</v>
      </c>
      <c r="P49">
        <v>206</v>
      </c>
      <c r="Q49">
        <v>190</v>
      </c>
      <c r="R49">
        <v>215</v>
      </c>
      <c r="S49">
        <v>187</v>
      </c>
      <c r="T49">
        <v>190</v>
      </c>
      <c r="U49">
        <v>220</v>
      </c>
      <c r="V49">
        <v>219</v>
      </c>
    </row>
    <row r="50" spans="1:22" x14ac:dyDescent="0.25">
      <c r="A50" t="s">
        <v>63</v>
      </c>
      <c r="B50" s="2">
        <v>48</v>
      </c>
      <c r="C50" s="2">
        <v>389</v>
      </c>
      <c r="D50" s="2">
        <v>1100</v>
      </c>
      <c r="E50" s="7">
        <v>1632</v>
      </c>
      <c r="F50" s="2">
        <v>1978</v>
      </c>
      <c r="G50" s="7">
        <v>2704</v>
      </c>
      <c r="H50" s="2">
        <v>3183</v>
      </c>
      <c r="I50" s="2">
        <v>3089</v>
      </c>
      <c r="J50" s="2">
        <v>3275</v>
      </c>
      <c r="K50">
        <v>4240</v>
      </c>
      <c r="L50">
        <v>5847</v>
      </c>
      <c r="M50">
        <v>4813</v>
      </c>
      <c r="N50">
        <v>4674</v>
      </c>
      <c r="O50">
        <v>465</v>
      </c>
      <c r="P50">
        <v>460</v>
      </c>
      <c r="Q50">
        <v>460</v>
      </c>
      <c r="R50">
        <v>426</v>
      </c>
      <c r="S50">
        <v>435</v>
      </c>
      <c r="T50">
        <v>467</v>
      </c>
      <c r="U50">
        <v>500</v>
      </c>
      <c r="V50">
        <v>561</v>
      </c>
    </row>
    <row r="51" spans="1:22" x14ac:dyDescent="0.25">
      <c r="A51" t="s">
        <v>64</v>
      </c>
      <c r="B51" s="2">
        <v>78</v>
      </c>
      <c r="C51" s="2">
        <v>1814</v>
      </c>
      <c r="D51" s="2">
        <v>5117</v>
      </c>
      <c r="E51" s="7">
        <v>8504</v>
      </c>
      <c r="F51" s="2">
        <v>11340</v>
      </c>
      <c r="G51" s="7">
        <v>12437</v>
      </c>
      <c r="H51" s="2">
        <v>14172</v>
      </c>
      <c r="I51" s="2">
        <v>14539</v>
      </c>
      <c r="J51" s="2">
        <v>16466</v>
      </c>
      <c r="K51">
        <v>18657</v>
      </c>
      <c r="L51" s="2">
        <v>26867</v>
      </c>
      <c r="M51">
        <v>25369</v>
      </c>
      <c r="N51">
        <v>28053</v>
      </c>
      <c r="O51">
        <v>2573</v>
      </c>
      <c r="P51">
        <v>2144</v>
      </c>
      <c r="Q51">
        <v>2362</v>
      </c>
      <c r="R51">
        <v>2332</v>
      </c>
      <c r="S51">
        <v>2396</v>
      </c>
      <c r="T51">
        <v>2386</v>
      </c>
      <c r="U51">
        <v>2653</v>
      </c>
      <c r="V51">
        <v>2572</v>
      </c>
    </row>
    <row r="52" spans="1:22" x14ac:dyDescent="0.25">
      <c r="A52" t="s">
        <v>65</v>
      </c>
      <c r="B52" s="2">
        <v>15</v>
      </c>
      <c r="C52" s="2">
        <v>443</v>
      </c>
      <c r="D52" s="2">
        <v>928</v>
      </c>
      <c r="E52" s="7">
        <v>1736</v>
      </c>
      <c r="F52" s="2">
        <v>2242</v>
      </c>
      <c r="G52" s="7">
        <v>2163</v>
      </c>
      <c r="H52" s="2">
        <v>3049</v>
      </c>
      <c r="I52" s="2">
        <v>2341</v>
      </c>
      <c r="J52" s="2">
        <v>2188</v>
      </c>
      <c r="K52">
        <v>2451</v>
      </c>
      <c r="L52">
        <v>3559</v>
      </c>
      <c r="M52">
        <v>2976</v>
      </c>
      <c r="N52">
        <v>2910</v>
      </c>
      <c r="O52">
        <v>253</v>
      </c>
      <c r="P52">
        <v>209</v>
      </c>
      <c r="Q52">
        <v>269</v>
      </c>
      <c r="R52">
        <v>249</v>
      </c>
      <c r="S52">
        <v>235</v>
      </c>
      <c r="T52">
        <v>312</v>
      </c>
      <c r="U52">
        <v>354</v>
      </c>
      <c r="V52">
        <v>410</v>
      </c>
    </row>
    <row r="53" spans="1:22" x14ac:dyDescent="0.25">
      <c r="A53" t="s">
        <v>66</v>
      </c>
      <c r="B53" s="2">
        <v>14</v>
      </c>
      <c r="C53" s="2">
        <v>303</v>
      </c>
      <c r="D53" s="2">
        <v>1282</v>
      </c>
      <c r="E53" s="7">
        <v>2098</v>
      </c>
      <c r="F53" s="2">
        <v>2383</v>
      </c>
      <c r="G53" s="7">
        <v>2818</v>
      </c>
      <c r="H53" s="2">
        <v>3803</v>
      </c>
      <c r="I53" s="2">
        <v>2803</v>
      </c>
      <c r="J53" s="2">
        <v>3703</v>
      </c>
      <c r="K53">
        <v>4141</v>
      </c>
      <c r="L53">
        <v>5954</v>
      </c>
      <c r="M53">
        <v>5523</v>
      </c>
      <c r="N53">
        <v>6101</v>
      </c>
      <c r="O53">
        <v>601</v>
      </c>
      <c r="P53">
        <v>596</v>
      </c>
      <c r="Q53">
        <v>610</v>
      </c>
      <c r="R53">
        <v>569</v>
      </c>
      <c r="S53">
        <v>555</v>
      </c>
      <c r="T53">
        <v>572</v>
      </c>
      <c r="U53">
        <v>639</v>
      </c>
      <c r="V53">
        <v>561</v>
      </c>
    </row>
    <row r="54" spans="1:22" x14ac:dyDescent="0.25">
      <c r="A54" t="s">
        <v>67</v>
      </c>
      <c r="B54" s="2">
        <v>5</v>
      </c>
      <c r="C54" s="2">
        <v>218</v>
      </c>
      <c r="D54" s="2">
        <v>1143</v>
      </c>
      <c r="E54" s="7">
        <v>1512</v>
      </c>
      <c r="F54" s="2">
        <v>1664</v>
      </c>
      <c r="G54" s="7">
        <v>1825</v>
      </c>
      <c r="H54" s="2">
        <v>2031</v>
      </c>
      <c r="I54" s="2">
        <v>2656</v>
      </c>
      <c r="J54" s="2">
        <v>3058</v>
      </c>
      <c r="K54">
        <v>3080</v>
      </c>
      <c r="L54">
        <v>4363</v>
      </c>
      <c r="M54">
        <v>4451</v>
      </c>
      <c r="N54">
        <v>4378</v>
      </c>
      <c r="O54">
        <v>396</v>
      </c>
      <c r="P54">
        <v>331</v>
      </c>
      <c r="Q54">
        <v>407</v>
      </c>
      <c r="R54">
        <v>405</v>
      </c>
      <c r="S54">
        <v>361</v>
      </c>
      <c r="T54">
        <v>376</v>
      </c>
      <c r="U54">
        <v>377</v>
      </c>
      <c r="V54">
        <v>400</v>
      </c>
    </row>
    <row r="55" spans="1:22" x14ac:dyDescent="0.25">
      <c r="A55" t="s">
        <v>68</v>
      </c>
      <c r="B55" s="2">
        <v>0</v>
      </c>
      <c r="C55" s="2">
        <v>52</v>
      </c>
      <c r="D55" s="2">
        <v>134</v>
      </c>
      <c r="E55" s="7">
        <v>88</v>
      </c>
      <c r="F55" s="2">
        <v>109</v>
      </c>
      <c r="G55" s="7">
        <v>94</v>
      </c>
      <c r="H55" s="2">
        <v>174</v>
      </c>
      <c r="I55" s="2">
        <v>222</v>
      </c>
      <c r="J55">
        <v>265</v>
      </c>
      <c r="K55">
        <v>277</v>
      </c>
      <c r="L55">
        <v>451</v>
      </c>
      <c r="M55">
        <v>253</v>
      </c>
      <c r="N55">
        <v>464</v>
      </c>
      <c r="O55">
        <v>35</v>
      </c>
      <c r="P55">
        <v>59</v>
      </c>
      <c r="Q55">
        <v>40</v>
      </c>
      <c r="R55">
        <v>22</v>
      </c>
      <c r="S55">
        <v>26</v>
      </c>
      <c r="T55">
        <v>35</v>
      </c>
      <c r="U55">
        <v>46</v>
      </c>
      <c r="V55">
        <v>51</v>
      </c>
    </row>
    <row r="56" spans="1:22" x14ac:dyDescent="0.25">
      <c r="A56" t="s">
        <v>69</v>
      </c>
      <c r="B56" s="2">
        <v>15</v>
      </c>
      <c r="C56" s="2">
        <v>263</v>
      </c>
      <c r="D56" s="2">
        <v>749</v>
      </c>
      <c r="E56" s="7">
        <v>1370</v>
      </c>
      <c r="F56" s="2">
        <v>1658</v>
      </c>
      <c r="G56" s="7">
        <v>2153</v>
      </c>
      <c r="H56" s="2">
        <v>2909</v>
      </c>
      <c r="I56" s="2">
        <v>2589</v>
      </c>
      <c r="J56" s="2">
        <v>3665</v>
      </c>
      <c r="K56">
        <v>4817</v>
      </c>
      <c r="L56">
        <v>4788</v>
      </c>
      <c r="M56">
        <v>4644</v>
      </c>
      <c r="N56">
        <v>4877</v>
      </c>
      <c r="O56">
        <v>450</v>
      </c>
      <c r="P56">
        <v>417</v>
      </c>
      <c r="Q56">
        <v>458</v>
      </c>
      <c r="R56">
        <v>382</v>
      </c>
      <c r="S56">
        <v>381</v>
      </c>
      <c r="T56">
        <v>399</v>
      </c>
      <c r="U56">
        <v>438</v>
      </c>
      <c r="V56">
        <v>457</v>
      </c>
    </row>
    <row r="57" spans="1:22" x14ac:dyDescent="0.25">
      <c r="A57" t="s">
        <v>70</v>
      </c>
      <c r="B57" s="2">
        <v>0</v>
      </c>
      <c r="C57" s="2">
        <v>31</v>
      </c>
      <c r="D57" s="2">
        <v>49</v>
      </c>
      <c r="E57" s="7">
        <v>254</v>
      </c>
      <c r="F57" s="2">
        <v>533</v>
      </c>
      <c r="G57" s="7">
        <v>640</v>
      </c>
      <c r="H57" s="2">
        <v>587</v>
      </c>
      <c r="I57" s="2">
        <v>862</v>
      </c>
      <c r="J57">
        <v>879</v>
      </c>
      <c r="K57">
        <v>1150</v>
      </c>
      <c r="L57">
        <v>1335</v>
      </c>
      <c r="M57">
        <v>1002</v>
      </c>
      <c r="N57">
        <v>874</v>
      </c>
      <c r="O57">
        <v>86</v>
      </c>
      <c r="P57">
        <v>63</v>
      </c>
      <c r="Q57">
        <v>54</v>
      </c>
      <c r="R57">
        <v>60</v>
      </c>
      <c r="S57">
        <v>69</v>
      </c>
      <c r="T57">
        <v>55</v>
      </c>
      <c r="U57">
        <v>92</v>
      </c>
      <c r="V57">
        <v>87</v>
      </c>
    </row>
    <row r="58" spans="1:22" x14ac:dyDescent="0.25">
      <c r="A58" t="s">
        <v>71</v>
      </c>
      <c r="B58" s="2">
        <v>21</v>
      </c>
      <c r="C58" s="2">
        <v>623</v>
      </c>
      <c r="D58" s="2">
        <v>1583</v>
      </c>
      <c r="E58" s="7">
        <v>2520</v>
      </c>
      <c r="F58" s="2">
        <v>3278</v>
      </c>
      <c r="G58" s="7">
        <v>3879</v>
      </c>
      <c r="H58" s="2">
        <v>4080</v>
      </c>
      <c r="I58" s="2">
        <v>4610</v>
      </c>
      <c r="J58" s="2">
        <v>5094</v>
      </c>
      <c r="K58">
        <v>6111</v>
      </c>
      <c r="L58">
        <v>9848</v>
      </c>
      <c r="M58">
        <v>9689</v>
      </c>
      <c r="N58">
        <v>9193</v>
      </c>
      <c r="O58">
        <v>835</v>
      </c>
      <c r="P58">
        <v>759</v>
      </c>
      <c r="Q58">
        <v>838</v>
      </c>
      <c r="R58">
        <v>735</v>
      </c>
      <c r="S58">
        <v>764</v>
      </c>
      <c r="T58">
        <v>916</v>
      </c>
      <c r="U58">
        <v>893</v>
      </c>
      <c r="V58">
        <v>841</v>
      </c>
    </row>
    <row r="59" spans="1:22" x14ac:dyDescent="0.25">
      <c r="A59" t="s">
        <v>72</v>
      </c>
      <c r="B59" s="2">
        <v>3</v>
      </c>
      <c r="C59" s="2">
        <v>95</v>
      </c>
      <c r="D59" s="2">
        <v>269</v>
      </c>
      <c r="E59" s="7">
        <v>563</v>
      </c>
      <c r="F59" s="2">
        <v>800</v>
      </c>
      <c r="G59" s="7">
        <v>725</v>
      </c>
      <c r="H59" s="2">
        <v>667</v>
      </c>
      <c r="I59" s="2">
        <v>604</v>
      </c>
      <c r="J59">
        <v>994</v>
      </c>
      <c r="K59">
        <v>1089</v>
      </c>
      <c r="L59">
        <v>1607</v>
      </c>
      <c r="M59">
        <v>1543</v>
      </c>
      <c r="N59">
        <v>1588</v>
      </c>
      <c r="O59">
        <v>132</v>
      </c>
      <c r="P59">
        <v>121</v>
      </c>
      <c r="Q59">
        <v>136</v>
      </c>
      <c r="R59">
        <v>125</v>
      </c>
      <c r="S59">
        <v>93</v>
      </c>
      <c r="T59">
        <v>117</v>
      </c>
      <c r="U59">
        <v>174</v>
      </c>
      <c r="V59">
        <v>124</v>
      </c>
    </row>
    <row r="60" spans="1:22" x14ac:dyDescent="0.25">
      <c r="A60" t="s">
        <v>73</v>
      </c>
      <c r="B60" s="2">
        <v>3</v>
      </c>
      <c r="C60" s="2">
        <v>208</v>
      </c>
      <c r="D60" s="2">
        <v>385</v>
      </c>
      <c r="E60" s="7">
        <v>685</v>
      </c>
      <c r="F60" s="2">
        <v>890</v>
      </c>
      <c r="G60" s="7">
        <v>966</v>
      </c>
      <c r="H60" s="2">
        <v>997</v>
      </c>
      <c r="I60" s="2">
        <v>1052</v>
      </c>
      <c r="J60">
        <v>896</v>
      </c>
      <c r="K60">
        <v>1022</v>
      </c>
      <c r="L60">
        <v>2045</v>
      </c>
      <c r="M60">
        <v>2170</v>
      </c>
      <c r="N60">
        <v>1833</v>
      </c>
      <c r="O60">
        <v>194</v>
      </c>
      <c r="P60">
        <v>173</v>
      </c>
      <c r="Q60">
        <v>203</v>
      </c>
      <c r="R60">
        <v>180</v>
      </c>
      <c r="S60">
        <v>188</v>
      </c>
      <c r="T60">
        <v>214</v>
      </c>
      <c r="U60">
        <v>215</v>
      </c>
      <c r="V60">
        <v>209</v>
      </c>
    </row>
    <row r="61" spans="1:22" x14ac:dyDescent="0.25">
      <c r="A61" t="s">
        <v>74</v>
      </c>
      <c r="B61" s="2">
        <v>12</v>
      </c>
      <c r="C61" s="2">
        <v>260</v>
      </c>
      <c r="D61" s="2">
        <v>737</v>
      </c>
      <c r="E61" s="7">
        <v>1820</v>
      </c>
      <c r="F61" s="2">
        <v>2550</v>
      </c>
      <c r="G61" s="7">
        <v>2897</v>
      </c>
      <c r="H61" s="2">
        <v>3437</v>
      </c>
      <c r="I61" s="2">
        <v>3088</v>
      </c>
      <c r="J61" s="2">
        <v>3777</v>
      </c>
      <c r="K61">
        <v>4195</v>
      </c>
      <c r="L61">
        <v>6229</v>
      </c>
      <c r="M61">
        <v>6692</v>
      </c>
      <c r="N61">
        <v>6689</v>
      </c>
      <c r="O61">
        <v>672</v>
      </c>
      <c r="P61">
        <v>643</v>
      </c>
      <c r="Q61">
        <v>688</v>
      </c>
      <c r="R61">
        <v>560</v>
      </c>
      <c r="S61">
        <v>645</v>
      </c>
      <c r="T61">
        <v>562</v>
      </c>
      <c r="U61">
        <v>604</v>
      </c>
      <c r="V61">
        <v>626</v>
      </c>
    </row>
    <row r="62" spans="1:22" x14ac:dyDescent="0.25">
      <c r="A62" t="s">
        <v>75</v>
      </c>
      <c r="B62" s="2">
        <v>4</v>
      </c>
      <c r="C62" s="2">
        <v>178</v>
      </c>
      <c r="D62" s="2">
        <v>793</v>
      </c>
      <c r="E62" s="7">
        <v>1320</v>
      </c>
      <c r="F62" s="2">
        <v>2013</v>
      </c>
      <c r="G62" s="7">
        <v>2321</v>
      </c>
      <c r="H62" s="2">
        <v>2786</v>
      </c>
      <c r="I62" s="2">
        <v>2466</v>
      </c>
      <c r="J62" s="2">
        <v>2972</v>
      </c>
      <c r="K62">
        <v>4342</v>
      </c>
      <c r="L62">
        <v>6894</v>
      </c>
      <c r="M62">
        <v>6684</v>
      </c>
      <c r="N62">
        <v>5847</v>
      </c>
      <c r="O62">
        <v>617</v>
      </c>
      <c r="P62">
        <v>574</v>
      </c>
      <c r="Q62">
        <v>621</v>
      </c>
      <c r="R62">
        <v>580</v>
      </c>
      <c r="S62">
        <v>513</v>
      </c>
      <c r="T62">
        <v>567</v>
      </c>
      <c r="U62">
        <v>550</v>
      </c>
      <c r="V62">
        <v>617</v>
      </c>
    </row>
    <row r="63" spans="1:22" x14ac:dyDescent="0.25">
      <c r="A63" t="s">
        <v>76</v>
      </c>
      <c r="B63" s="2">
        <v>7</v>
      </c>
      <c r="C63" s="2">
        <v>120</v>
      </c>
      <c r="D63" s="2">
        <v>275</v>
      </c>
      <c r="E63" s="7">
        <v>342</v>
      </c>
      <c r="F63" s="2">
        <v>612</v>
      </c>
      <c r="G63" s="7">
        <v>408</v>
      </c>
      <c r="H63" s="2">
        <v>498</v>
      </c>
      <c r="I63" s="2">
        <v>862</v>
      </c>
      <c r="J63">
        <v>852</v>
      </c>
      <c r="K63">
        <v>890</v>
      </c>
      <c r="L63">
        <v>1508</v>
      </c>
      <c r="M63">
        <v>1674</v>
      </c>
      <c r="N63">
        <v>1461</v>
      </c>
      <c r="O63">
        <v>129</v>
      </c>
      <c r="P63">
        <v>100</v>
      </c>
      <c r="Q63">
        <v>132</v>
      </c>
      <c r="R63">
        <v>127</v>
      </c>
      <c r="S63">
        <v>120</v>
      </c>
      <c r="T63">
        <v>105</v>
      </c>
      <c r="U63">
        <v>155</v>
      </c>
      <c r="V63">
        <v>148</v>
      </c>
    </row>
    <row r="64" spans="1:22" x14ac:dyDescent="0.25">
      <c r="A64" t="s">
        <v>77</v>
      </c>
      <c r="B64" s="2">
        <v>8</v>
      </c>
      <c r="C64" s="2">
        <v>220</v>
      </c>
      <c r="D64" s="2">
        <v>1034</v>
      </c>
      <c r="E64" s="7">
        <v>1369</v>
      </c>
      <c r="F64" s="2">
        <v>2097</v>
      </c>
      <c r="G64" s="7">
        <v>2315</v>
      </c>
      <c r="H64" s="2">
        <v>2747</v>
      </c>
      <c r="I64" s="2">
        <v>3070</v>
      </c>
      <c r="J64" s="2">
        <v>2699</v>
      </c>
      <c r="K64">
        <v>3557</v>
      </c>
      <c r="L64">
        <v>5951</v>
      </c>
      <c r="M64">
        <v>7168</v>
      </c>
      <c r="N64">
        <v>6325</v>
      </c>
      <c r="O64">
        <v>563</v>
      </c>
      <c r="P64">
        <v>489</v>
      </c>
      <c r="Q64">
        <v>538</v>
      </c>
      <c r="R64">
        <v>630</v>
      </c>
      <c r="S64">
        <v>602</v>
      </c>
      <c r="T64">
        <v>604</v>
      </c>
      <c r="U64">
        <v>568</v>
      </c>
      <c r="V64">
        <v>545</v>
      </c>
    </row>
    <row r="65" spans="1:22" x14ac:dyDescent="0.25">
      <c r="A65" t="s">
        <v>78</v>
      </c>
      <c r="B65" s="2">
        <v>14</v>
      </c>
      <c r="C65" s="2">
        <v>274</v>
      </c>
      <c r="D65" s="2">
        <v>911</v>
      </c>
      <c r="E65" s="7">
        <v>1423</v>
      </c>
      <c r="F65" s="2">
        <v>2171</v>
      </c>
      <c r="G65" s="7">
        <v>1755</v>
      </c>
      <c r="H65" s="2">
        <v>2235</v>
      </c>
      <c r="I65" s="2">
        <v>2681</v>
      </c>
      <c r="J65" s="2">
        <v>2580</v>
      </c>
      <c r="K65">
        <v>2843</v>
      </c>
      <c r="L65">
        <v>4069</v>
      </c>
      <c r="M65">
        <v>3698</v>
      </c>
      <c r="N65">
        <v>3268</v>
      </c>
      <c r="O65">
        <v>309</v>
      </c>
      <c r="P65">
        <v>253</v>
      </c>
      <c r="Q65">
        <v>269</v>
      </c>
      <c r="R65">
        <v>230</v>
      </c>
      <c r="S65">
        <v>242</v>
      </c>
      <c r="T65">
        <v>273</v>
      </c>
      <c r="U65">
        <v>288</v>
      </c>
      <c r="V65">
        <v>267</v>
      </c>
    </row>
    <row r="66" spans="1:22" x14ac:dyDescent="0.25">
      <c r="A66" t="s">
        <v>79</v>
      </c>
      <c r="B66" s="2">
        <v>16</v>
      </c>
      <c r="C66" s="2">
        <v>282</v>
      </c>
      <c r="D66" s="2">
        <v>454</v>
      </c>
      <c r="E66" s="7">
        <v>889</v>
      </c>
      <c r="F66" s="2">
        <v>1105</v>
      </c>
      <c r="G66" s="7">
        <v>1492</v>
      </c>
      <c r="H66" s="2">
        <v>1300</v>
      </c>
      <c r="I66" s="2">
        <v>1815</v>
      </c>
      <c r="J66" s="2">
        <v>1859</v>
      </c>
      <c r="K66">
        <v>2006</v>
      </c>
      <c r="L66">
        <v>3486</v>
      </c>
      <c r="M66">
        <v>2920</v>
      </c>
      <c r="N66">
        <v>2517</v>
      </c>
      <c r="O66">
        <v>224</v>
      </c>
      <c r="P66">
        <v>181</v>
      </c>
      <c r="Q66">
        <v>201</v>
      </c>
      <c r="R66">
        <v>219</v>
      </c>
      <c r="S66">
        <v>157</v>
      </c>
      <c r="T66">
        <v>149</v>
      </c>
      <c r="U66">
        <v>210</v>
      </c>
      <c r="V66">
        <v>195</v>
      </c>
    </row>
    <row r="67" spans="1:22" x14ac:dyDescent="0.25">
      <c r="A67" t="s">
        <v>80</v>
      </c>
      <c r="B67" s="2">
        <v>12</v>
      </c>
      <c r="C67" s="2">
        <v>158</v>
      </c>
      <c r="D67" s="2">
        <v>429</v>
      </c>
      <c r="E67" s="7">
        <v>747</v>
      </c>
      <c r="F67" s="2">
        <v>880</v>
      </c>
      <c r="G67" s="7">
        <v>899</v>
      </c>
      <c r="H67" s="2">
        <v>1118</v>
      </c>
      <c r="I67" s="2">
        <v>997</v>
      </c>
      <c r="J67" s="2">
        <v>1053</v>
      </c>
      <c r="K67">
        <v>1410</v>
      </c>
      <c r="L67">
        <v>2483</v>
      </c>
      <c r="M67">
        <v>2417</v>
      </c>
      <c r="N67">
        <v>2323</v>
      </c>
      <c r="O67">
        <v>235</v>
      </c>
      <c r="P67">
        <v>175</v>
      </c>
      <c r="Q67">
        <v>170</v>
      </c>
      <c r="R67">
        <v>163</v>
      </c>
      <c r="S67">
        <v>159</v>
      </c>
      <c r="T67">
        <v>166</v>
      </c>
      <c r="U67">
        <v>176</v>
      </c>
      <c r="V67">
        <v>209</v>
      </c>
    </row>
    <row r="68" spans="1:22" x14ac:dyDescent="0.25">
      <c r="A68" t="s">
        <v>81</v>
      </c>
      <c r="B68" s="2">
        <v>7</v>
      </c>
      <c r="C68" s="2">
        <v>53</v>
      </c>
      <c r="D68" s="2">
        <v>225</v>
      </c>
      <c r="E68" s="7">
        <v>557</v>
      </c>
      <c r="F68" s="2">
        <v>834</v>
      </c>
      <c r="G68" s="7">
        <v>1066</v>
      </c>
      <c r="H68" s="2">
        <v>1131</v>
      </c>
      <c r="I68" s="2">
        <v>980</v>
      </c>
      <c r="J68" s="2">
        <v>1063</v>
      </c>
      <c r="K68">
        <v>1938</v>
      </c>
      <c r="L68">
        <v>1757</v>
      </c>
      <c r="M68">
        <v>1832</v>
      </c>
      <c r="N68">
        <v>1916</v>
      </c>
      <c r="O68">
        <v>170</v>
      </c>
      <c r="P68">
        <v>178</v>
      </c>
      <c r="Q68">
        <v>167</v>
      </c>
      <c r="R68">
        <v>163</v>
      </c>
      <c r="S68">
        <v>166</v>
      </c>
      <c r="T68">
        <v>170</v>
      </c>
      <c r="U68">
        <v>200</v>
      </c>
      <c r="V68">
        <v>240</v>
      </c>
    </row>
    <row r="69" spans="1:22" x14ac:dyDescent="0.25">
      <c r="A69" t="s">
        <v>82</v>
      </c>
      <c r="B69" s="2">
        <v>5</v>
      </c>
      <c r="C69" s="2">
        <v>365</v>
      </c>
      <c r="D69" s="2">
        <v>1056</v>
      </c>
      <c r="E69" s="7">
        <v>1429</v>
      </c>
      <c r="F69" s="2">
        <v>2057</v>
      </c>
      <c r="G69" s="7">
        <v>2993</v>
      </c>
      <c r="H69" s="2">
        <v>3507</v>
      </c>
      <c r="I69" s="2">
        <v>3858</v>
      </c>
      <c r="J69" s="2">
        <v>4741</v>
      </c>
      <c r="K69">
        <v>5036</v>
      </c>
      <c r="L69">
        <v>6495</v>
      </c>
      <c r="M69">
        <v>6009</v>
      </c>
      <c r="N69">
        <v>6381</v>
      </c>
      <c r="O69">
        <v>545</v>
      </c>
      <c r="P69">
        <v>470</v>
      </c>
      <c r="Q69">
        <v>510</v>
      </c>
      <c r="R69">
        <v>532</v>
      </c>
      <c r="S69">
        <v>507</v>
      </c>
      <c r="T69">
        <v>460</v>
      </c>
      <c r="U69">
        <v>502</v>
      </c>
      <c r="V69">
        <v>510</v>
      </c>
    </row>
    <row r="70" spans="1:22" x14ac:dyDescent="0.25">
      <c r="A70" t="s">
        <v>83</v>
      </c>
      <c r="B70" s="2">
        <v>0</v>
      </c>
      <c r="C70" s="2">
        <v>0</v>
      </c>
      <c r="D70" s="2">
        <v>0</v>
      </c>
      <c r="E70" s="7">
        <v>0</v>
      </c>
      <c r="F70" s="2">
        <v>0</v>
      </c>
      <c r="G70" s="7">
        <v>0</v>
      </c>
      <c r="H70" s="2">
        <v>0</v>
      </c>
      <c r="I70" s="2">
        <v>0</v>
      </c>
      <c r="J70" s="2">
        <v>0</v>
      </c>
      <c r="K70">
        <v>0</v>
      </c>
      <c r="L70">
        <v>346</v>
      </c>
      <c r="M70">
        <v>2329</v>
      </c>
      <c r="N70">
        <v>2673</v>
      </c>
      <c r="O70">
        <v>253</v>
      </c>
      <c r="P70">
        <v>241</v>
      </c>
      <c r="Q70">
        <v>355</v>
      </c>
      <c r="R70">
        <v>176</v>
      </c>
      <c r="S70">
        <v>316</v>
      </c>
      <c r="T70">
        <v>373</v>
      </c>
      <c r="U70">
        <v>56</v>
      </c>
      <c r="V70">
        <v>72</v>
      </c>
    </row>
    <row r="71" spans="1:22" x14ac:dyDescent="0.25">
      <c r="A71" t="s">
        <v>84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0</v>
      </c>
      <c r="J71">
        <v>0</v>
      </c>
      <c r="K71">
        <v>0</v>
      </c>
      <c r="L71">
        <v>2</v>
      </c>
      <c r="M71">
        <v>431</v>
      </c>
      <c r="N71">
        <v>299</v>
      </c>
      <c r="O71">
        <v>50</v>
      </c>
      <c r="P71">
        <v>47</v>
      </c>
      <c r="Q71">
        <v>83</v>
      </c>
      <c r="R71">
        <v>72</v>
      </c>
      <c r="S71">
        <v>111</v>
      </c>
      <c r="T71">
        <v>59</v>
      </c>
      <c r="U71">
        <v>15</v>
      </c>
      <c r="V71">
        <v>3</v>
      </c>
    </row>
    <row r="72" spans="1:22" x14ac:dyDescent="0.25">
      <c r="A72" t="s">
        <v>85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1</v>
      </c>
      <c r="N72">
        <v>53</v>
      </c>
      <c r="O72">
        <v>13</v>
      </c>
      <c r="P72">
        <v>5</v>
      </c>
      <c r="Q72">
        <v>15</v>
      </c>
      <c r="R72">
        <v>1</v>
      </c>
      <c r="S72">
        <v>4</v>
      </c>
      <c r="T72">
        <v>5</v>
      </c>
      <c r="U72">
        <v>0</v>
      </c>
      <c r="V72">
        <v>0</v>
      </c>
    </row>
    <row r="73" spans="1:22" x14ac:dyDescent="0.25">
      <c r="A73" t="s">
        <v>86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1</v>
      </c>
      <c r="O73">
        <v>0</v>
      </c>
      <c r="P73">
        <v>0</v>
      </c>
      <c r="Q73">
        <v>0</v>
      </c>
      <c r="R73">
        <v>1</v>
      </c>
      <c r="S73">
        <v>0</v>
      </c>
      <c r="T73">
        <v>0</v>
      </c>
      <c r="U73">
        <v>0</v>
      </c>
      <c r="V73">
        <v>0</v>
      </c>
    </row>
    <row r="74" spans="1:22" x14ac:dyDescent="0.25">
      <c r="A74" t="s">
        <v>87</v>
      </c>
      <c r="B74" s="2">
        <v>0</v>
      </c>
      <c r="C74" s="2">
        <v>0</v>
      </c>
      <c r="D74" s="2">
        <v>0</v>
      </c>
      <c r="E74" s="2">
        <v>0</v>
      </c>
      <c r="F74" s="2">
        <v>0</v>
      </c>
      <c r="G74" s="2">
        <v>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>
        <v>23</v>
      </c>
      <c r="N74">
        <v>0</v>
      </c>
      <c r="O74" s="2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>
        <v>0</v>
      </c>
    </row>
    <row r="75" spans="1:22" x14ac:dyDescent="0.25">
      <c r="A75" t="s">
        <v>88</v>
      </c>
      <c r="B75" s="2">
        <v>0</v>
      </c>
      <c r="C75" s="2">
        <v>0</v>
      </c>
      <c r="D75" s="2">
        <v>0</v>
      </c>
      <c r="E75" s="2">
        <v>0</v>
      </c>
      <c r="F75" s="2">
        <v>0</v>
      </c>
      <c r="G75" s="2">
        <v>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>
        <v>117</v>
      </c>
      <c r="N75">
        <v>102</v>
      </c>
      <c r="O75">
        <v>7</v>
      </c>
      <c r="P75">
        <v>8</v>
      </c>
      <c r="Q75">
        <v>9</v>
      </c>
      <c r="R75">
        <v>11</v>
      </c>
      <c r="S75">
        <v>10</v>
      </c>
      <c r="T75">
        <v>2</v>
      </c>
      <c r="U75">
        <v>0</v>
      </c>
      <c r="V75">
        <v>2</v>
      </c>
    </row>
    <row r="76" spans="1:22" x14ac:dyDescent="0.25">
      <c r="A76" t="s">
        <v>195</v>
      </c>
      <c r="B76" s="2">
        <v>0</v>
      </c>
      <c r="C76" s="2">
        <v>0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4</v>
      </c>
      <c r="T76">
        <v>0</v>
      </c>
      <c r="U76">
        <v>0</v>
      </c>
      <c r="V76">
        <v>0</v>
      </c>
    </row>
    <row r="77" spans="1:22" x14ac:dyDescent="0.25">
      <c r="A77" t="s">
        <v>89</v>
      </c>
      <c r="B77" s="2">
        <v>0</v>
      </c>
      <c r="C77" s="2">
        <v>0</v>
      </c>
      <c r="D77" s="2">
        <v>0</v>
      </c>
      <c r="E77" s="2">
        <v>0</v>
      </c>
      <c r="F77" s="2">
        <v>0</v>
      </c>
      <c r="G77" s="2">
        <v>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>
        <v>51</v>
      </c>
      <c r="O77">
        <v>16</v>
      </c>
      <c r="P77">
        <v>5</v>
      </c>
      <c r="Q77">
        <v>4</v>
      </c>
      <c r="R77">
        <v>2</v>
      </c>
      <c r="S77">
        <v>6</v>
      </c>
      <c r="T77">
        <v>1</v>
      </c>
      <c r="U77">
        <v>2</v>
      </c>
      <c r="V77">
        <v>3</v>
      </c>
    </row>
    <row r="78" spans="1:22" x14ac:dyDescent="0.25">
      <c r="A78" t="s">
        <v>90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236</v>
      </c>
      <c r="O78">
        <v>129</v>
      </c>
      <c r="P78">
        <v>133</v>
      </c>
      <c r="Q78">
        <v>160</v>
      </c>
      <c r="R78">
        <v>110</v>
      </c>
      <c r="S78">
        <v>134</v>
      </c>
      <c r="T78">
        <v>32</v>
      </c>
      <c r="U78">
        <v>0</v>
      </c>
      <c r="V78">
        <v>0</v>
      </c>
    </row>
    <row r="79" spans="1:22" x14ac:dyDescent="0.25">
      <c r="A79" t="s">
        <v>91</v>
      </c>
      <c r="B79" s="2">
        <v>0</v>
      </c>
      <c r="C79" s="2">
        <v>0</v>
      </c>
      <c r="D79" s="2">
        <v>0</v>
      </c>
      <c r="E79" s="2">
        <v>0</v>
      </c>
      <c r="F79" s="2">
        <v>0</v>
      </c>
      <c r="G79" s="2">
        <v>0</v>
      </c>
      <c r="H79" s="2">
        <v>0</v>
      </c>
      <c r="I79" s="2">
        <v>0</v>
      </c>
      <c r="J79" s="2">
        <v>0</v>
      </c>
      <c r="K79" s="2">
        <v>0</v>
      </c>
      <c r="L79">
        <v>673</v>
      </c>
      <c r="M79">
        <v>575</v>
      </c>
      <c r="N79">
        <v>472</v>
      </c>
      <c r="O79">
        <v>33</v>
      </c>
      <c r="P79">
        <v>19</v>
      </c>
      <c r="Q79">
        <v>14</v>
      </c>
      <c r="R79">
        <v>18</v>
      </c>
      <c r="S79">
        <v>16</v>
      </c>
      <c r="T79">
        <v>12</v>
      </c>
      <c r="U79">
        <v>16</v>
      </c>
      <c r="V79">
        <v>15</v>
      </c>
    </row>
    <row r="80" spans="1:22" x14ac:dyDescent="0.25">
      <c r="A80" t="s">
        <v>92</v>
      </c>
      <c r="B80" s="2">
        <v>0</v>
      </c>
      <c r="C80" s="2">
        <v>0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>
        <v>650</v>
      </c>
      <c r="M80">
        <v>728</v>
      </c>
      <c r="N80">
        <v>891</v>
      </c>
      <c r="O80">
        <v>75</v>
      </c>
      <c r="P80">
        <v>79</v>
      </c>
      <c r="Q80">
        <v>90</v>
      </c>
      <c r="R80">
        <v>81</v>
      </c>
      <c r="S80">
        <v>106</v>
      </c>
      <c r="T80">
        <v>110</v>
      </c>
      <c r="U80">
        <v>117</v>
      </c>
      <c r="V80">
        <v>112</v>
      </c>
    </row>
    <row r="81" spans="1:22" x14ac:dyDescent="0.25">
      <c r="A81" t="s">
        <v>93</v>
      </c>
      <c r="B81" s="2">
        <v>0</v>
      </c>
      <c r="C81" s="2">
        <v>0</v>
      </c>
      <c r="D81" s="2">
        <v>0</v>
      </c>
      <c r="E81" s="2">
        <v>0</v>
      </c>
      <c r="F81" s="2">
        <v>0</v>
      </c>
      <c r="G81" s="2">
        <v>0</v>
      </c>
      <c r="H81" s="2">
        <v>0</v>
      </c>
      <c r="I81" s="2">
        <v>0</v>
      </c>
      <c r="J81" s="2">
        <v>0</v>
      </c>
      <c r="K81" s="2">
        <v>0</v>
      </c>
      <c r="L81">
        <v>814</v>
      </c>
      <c r="M81">
        <v>1930</v>
      </c>
      <c r="N81">
        <v>1700</v>
      </c>
      <c r="O81">
        <v>162</v>
      </c>
      <c r="P81">
        <v>124</v>
      </c>
      <c r="Q81">
        <v>141</v>
      </c>
      <c r="R81">
        <v>112</v>
      </c>
      <c r="S81">
        <v>117</v>
      </c>
      <c r="T81">
        <v>122</v>
      </c>
      <c r="U81">
        <v>91</v>
      </c>
      <c r="V81">
        <v>141</v>
      </c>
    </row>
    <row r="82" spans="1:22" x14ac:dyDescent="0.25">
      <c r="A82" t="s">
        <v>172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6</v>
      </c>
      <c r="R82">
        <v>132</v>
      </c>
      <c r="S82">
        <v>69</v>
      </c>
      <c r="T82">
        <v>84</v>
      </c>
      <c r="U82">
        <v>127</v>
      </c>
      <c r="V82">
        <v>111</v>
      </c>
    </row>
    <row r="83" spans="1:22" x14ac:dyDescent="0.25">
      <c r="A83" t="s">
        <v>171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48</v>
      </c>
      <c r="R83">
        <v>143</v>
      </c>
      <c r="S83" s="2">
        <v>192</v>
      </c>
      <c r="T83" s="2">
        <v>235</v>
      </c>
      <c r="U83">
        <v>200</v>
      </c>
      <c r="V83">
        <v>217</v>
      </c>
    </row>
    <row r="84" spans="1:22" x14ac:dyDescent="0.25">
      <c r="A84" t="s">
        <v>94</v>
      </c>
      <c r="B84" s="2">
        <v>0</v>
      </c>
      <c r="C84" s="2">
        <v>0</v>
      </c>
      <c r="D84" s="2">
        <v>0</v>
      </c>
      <c r="E84" s="2">
        <v>0</v>
      </c>
      <c r="F84" s="2">
        <v>0</v>
      </c>
      <c r="G84" s="2">
        <v>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>
        <v>3058</v>
      </c>
      <c r="O84" s="2">
        <v>422</v>
      </c>
      <c r="P84">
        <v>342</v>
      </c>
      <c r="Q84" s="2">
        <v>394</v>
      </c>
      <c r="R84" s="2">
        <v>440</v>
      </c>
      <c r="S84">
        <v>468</v>
      </c>
      <c r="T84">
        <v>418</v>
      </c>
      <c r="U84">
        <v>400</v>
      </c>
      <c r="V84">
        <v>464</v>
      </c>
    </row>
    <row r="85" spans="1:22" x14ac:dyDescent="0.25">
      <c r="A85" s="12" t="s">
        <v>95</v>
      </c>
      <c r="B85" s="13">
        <f t="shared" ref="B85:L85" si="0">SUM(B2:B84) + (B86 + B87 + B88)</f>
        <v>1058</v>
      </c>
      <c r="C85" s="13">
        <f t="shared" si="0"/>
        <v>24070</v>
      </c>
      <c r="D85" s="13">
        <f t="shared" si="0"/>
        <v>67573</v>
      </c>
      <c r="E85" s="13">
        <f t="shared" si="0"/>
        <v>105597</v>
      </c>
      <c r="F85" s="13">
        <f t="shared" si="0"/>
        <v>135305</v>
      </c>
      <c r="G85" s="13">
        <f t="shared" si="0"/>
        <v>149563</v>
      </c>
      <c r="H85" s="13">
        <f t="shared" si="0"/>
        <v>170943</v>
      </c>
      <c r="I85" s="13">
        <f t="shared" si="0"/>
        <v>175559</v>
      </c>
      <c r="J85" s="13">
        <f t="shared" si="0"/>
        <v>194819</v>
      </c>
      <c r="K85" s="13">
        <f t="shared" si="0"/>
        <v>222343</v>
      </c>
      <c r="L85" s="13">
        <f t="shared" si="0"/>
        <v>322784</v>
      </c>
      <c r="M85" s="13">
        <f t="shared" ref="M85:V85" si="1">SUM(M2:M84)</f>
        <v>314104</v>
      </c>
      <c r="N85" s="13">
        <f t="shared" si="1"/>
        <v>313079</v>
      </c>
      <c r="O85" s="17">
        <f t="shared" si="1"/>
        <v>29686</v>
      </c>
      <c r="P85" s="17">
        <f t="shared" si="1"/>
        <v>27032</v>
      </c>
      <c r="Q85" s="17">
        <f t="shared" si="1"/>
        <v>28894</v>
      </c>
      <c r="R85" s="17">
        <f t="shared" si="1"/>
        <v>26950</v>
      </c>
      <c r="S85" s="17">
        <f t="shared" si="1"/>
        <v>27236</v>
      </c>
      <c r="T85" s="17">
        <f t="shared" si="1"/>
        <v>27945</v>
      </c>
      <c r="U85" s="17">
        <f t="shared" si="1"/>
        <v>29818</v>
      </c>
      <c r="V85" s="17">
        <f t="shared" si="1"/>
        <v>29393</v>
      </c>
    </row>
    <row r="86" spans="1:22" hidden="1" x14ac:dyDescent="0.25">
      <c r="A86" t="s">
        <v>96</v>
      </c>
      <c r="B86" s="2">
        <v>0</v>
      </c>
      <c r="C86" s="2">
        <v>0</v>
      </c>
      <c r="D86" s="2">
        <v>0</v>
      </c>
      <c r="E86" s="7">
        <v>17</v>
      </c>
      <c r="F86" s="2">
        <v>65</v>
      </c>
      <c r="G86" s="7">
        <v>60</v>
      </c>
      <c r="H86" s="2">
        <v>174</v>
      </c>
      <c r="I86" s="2">
        <v>150</v>
      </c>
      <c r="J86">
        <v>66</v>
      </c>
      <c r="K86">
        <v>129</v>
      </c>
      <c r="L86">
        <v>4</v>
      </c>
      <c r="M86">
        <v>0</v>
      </c>
    </row>
    <row r="87" spans="1:22" hidden="1" x14ac:dyDescent="0.25">
      <c r="A87" t="s">
        <v>97</v>
      </c>
      <c r="B87" s="2">
        <v>7</v>
      </c>
      <c r="C87" s="2">
        <v>2</v>
      </c>
      <c r="D87" s="2">
        <v>261</v>
      </c>
      <c r="E87" s="7">
        <v>1016</v>
      </c>
      <c r="F87" s="2">
        <v>5</v>
      </c>
      <c r="G87" s="7">
        <v>10</v>
      </c>
      <c r="H87" s="7">
        <v>1</v>
      </c>
      <c r="I87" s="2">
        <v>2</v>
      </c>
      <c r="J87">
        <v>4</v>
      </c>
      <c r="K87">
        <v>10</v>
      </c>
      <c r="L87">
        <v>0</v>
      </c>
      <c r="M87">
        <v>0</v>
      </c>
    </row>
    <row r="88" spans="1:22" hidden="1" x14ac:dyDescent="0.25">
      <c r="A88" s="14" t="s">
        <v>98</v>
      </c>
      <c r="B88" s="2">
        <v>243</v>
      </c>
      <c r="C88" s="2">
        <v>4650</v>
      </c>
      <c r="D88" s="2">
        <v>4607</v>
      </c>
      <c r="E88" s="7">
        <v>3622</v>
      </c>
      <c r="F88" s="2">
        <v>2484</v>
      </c>
      <c r="G88" s="7">
        <v>1751</v>
      </c>
      <c r="H88" s="7">
        <v>0</v>
      </c>
      <c r="I88" s="2">
        <v>0</v>
      </c>
      <c r="J88" s="7">
        <v>0</v>
      </c>
      <c r="K88">
        <v>0</v>
      </c>
      <c r="L88">
        <v>0</v>
      </c>
      <c r="M88" s="13">
        <v>0</v>
      </c>
    </row>
    <row r="89" spans="1:22" x14ac:dyDescent="0.25">
      <c r="J89" s="2"/>
    </row>
    <row r="90" spans="1:22" x14ac:dyDescent="0.25">
      <c r="J90" s="2"/>
    </row>
    <row r="91" spans="1:22" x14ac:dyDescent="0.25">
      <c r="J91" s="2"/>
    </row>
    <row r="92" spans="1:22" x14ac:dyDescent="0.25">
      <c r="J92" s="2"/>
    </row>
    <row r="93" spans="1:22" x14ac:dyDescent="0.25">
      <c r="J93" s="2"/>
    </row>
    <row r="94" spans="1:22" x14ac:dyDescent="0.25">
      <c r="J94" s="2"/>
    </row>
    <row r="95" spans="1:22" x14ac:dyDescent="0.25">
      <c r="J95" s="2"/>
    </row>
    <row r="96" spans="1:22" x14ac:dyDescent="0.25">
      <c r="J96" s="2"/>
    </row>
    <row r="97" spans="10:10" x14ac:dyDescent="0.25">
      <c r="J97" s="2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V91"/>
  <sheetViews>
    <sheetView zoomScaleNormal="100" workbookViewId="0">
      <pane xSplit="1" topLeftCell="O1" activePane="topRight" state="frozen"/>
      <selection pane="topRight"/>
    </sheetView>
  </sheetViews>
  <sheetFormatPr defaultRowHeight="15" x14ac:dyDescent="0.25"/>
  <cols>
    <col min="1" max="1" width="52.140625" customWidth="1"/>
    <col min="2" max="6" width="8.7109375" customWidth="1"/>
    <col min="7" max="9" width="8.7109375" style="16" customWidth="1"/>
    <col min="10" max="13" width="9.140625" customWidth="1"/>
  </cols>
  <sheetData>
    <row r="1" spans="1:22" ht="94.5" x14ac:dyDescent="0.5">
      <c r="A1" s="9" t="s">
        <v>99</v>
      </c>
      <c r="B1" s="15" t="s">
        <v>100</v>
      </c>
      <c r="C1" s="15" t="s">
        <v>101</v>
      </c>
      <c r="D1" s="15" t="s">
        <v>102</v>
      </c>
      <c r="E1" s="15" t="s">
        <v>103</v>
      </c>
      <c r="F1" s="10" t="s">
        <v>104</v>
      </c>
      <c r="G1" s="15" t="s">
        <v>105</v>
      </c>
      <c r="H1" s="15" t="s">
        <v>106</v>
      </c>
      <c r="I1" s="15" t="s">
        <v>107</v>
      </c>
      <c r="J1" s="10" t="s">
        <v>108</v>
      </c>
      <c r="K1" s="10" t="s">
        <v>109</v>
      </c>
      <c r="L1" s="10" t="s">
        <v>110</v>
      </c>
      <c r="M1" s="10" t="s">
        <v>111</v>
      </c>
      <c r="N1" s="10" t="s">
        <v>112</v>
      </c>
      <c r="O1" s="10" t="s">
        <v>113</v>
      </c>
      <c r="P1" s="10" t="s">
        <v>166</v>
      </c>
      <c r="Q1" s="10" t="s">
        <v>174</v>
      </c>
      <c r="R1" s="10" t="s">
        <v>184</v>
      </c>
      <c r="S1" s="10" t="s">
        <v>190</v>
      </c>
      <c r="T1" s="10" t="s">
        <v>204</v>
      </c>
      <c r="U1" s="10" t="s">
        <v>205</v>
      </c>
      <c r="V1" s="10" t="s">
        <v>209</v>
      </c>
    </row>
    <row r="2" spans="1:22" x14ac:dyDescent="0.25">
      <c r="A2" t="s">
        <v>15</v>
      </c>
      <c r="B2" s="2">
        <v>240</v>
      </c>
      <c r="C2" s="2">
        <v>280</v>
      </c>
      <c r="D2" s="2">
        <v>145</v>
      </c>
      <c r="E2" s="7">
        <v>172</v>
      </c>
      <c r="F2">
        <v>250</v>
      </c>
      <c r="G2" s="7">
        <v>563</v>
      </c>
      <c r="H2" s="7">
        <v>590</v>
      </c>
      <c r="I2" s="7">
        <v>757</v>
      </c>
      <c r="J2" s="2">
        <v>1152</v>
      </c>
      <c r="K2">
        <v>1393</v>
      </c>
      <c r="L2">
        <v>1726</v>
      </c>
      <c r="M2">
        <v>1693</v>
      </c>
      <c r="N2">
        <v>2086</v>
      </c>
      <c r="O2">
        <v>189</v>
      </c>
      <c r="P2">
        <v>187</v>
      </c>
      <c r="Q2">
        <v>207</v>
      </c>
      <c r="R2">
        <v>185</v>
      </c>
      <c r="S2">
        <v>183</v>
      </c>
      <c r="T2">
        <v>185</v>
      </c>
      <c r="U2">
        <v>182</v>
      </c>
      <c r="V2">
        <v>204</v>
      </c>
    </row>
    <row r="3" spans="1:22" x14ac:dyDescent="0.25">
      <c r="A3" t="s">
        <v>16</v>
      </c>
      <c r="B3" s="2">
        <v>9</v>
      </c>
      <c r="C3" s="2">
        <v>15</v>
      </c>
      <c r="D3" s="2">
        <v>69</v>
      </c>
      <c r="E3" s="7">
        <v>97</v>
      </c>
      <c r="F3">
        <v>94</v>
      </c>
      <c r="G3" s="7">
        <v>152</v>
      </c>
      <c r="H3" s="7">
        <v>192</v>
      </c>
      <c r="I3" s="7">
        <v>167</v>
      </c>
      <c r="J3">
        <v>247</v>
      </c>
      <c r="K3">
        <v>578</v>
      </c>
      <c r="L3">
        <v>709</v>
      </c>
      <c r="M3">
        <v>608</v>
      </c>
      <c r="N3">
        <v>632</v>
      </c>
      <c r="O3">
        <v>63</v>
      </c>
      <c r="P3">
        <v>42</v>
      </c>
      <c r="Q3">
        <v>54</v>
      </c>
      <c r="R3">
        <v>50</v>
      </c>
      <c r="S3">
        <v>48</v>
      </c>
      <c r="T3">
        <v>45</v>
      </c>
      <c r="U3">
        <v>54</v>
      </c>
      <c r="V3">
        <v>74</v>
      </c>
    </row>
    <row r="4" spans="1:22" x14ac:dyDescent="0.25">
      <c r="A4" t="s">
        <v>17</v>
      </c>
      <c r="B4" s="2">
        <v>273</v>
      </c>
      <c r="C4" s="2">
        <v>366</v>
      </c>
      <c r="D4" s="2">
        <v>428</v>
      </c>
      <c r="E4" s="7">
        <v>494</v>
      </c>
      <c r="F4">
        <v>739</v>
      </c>
      <c r="G4" s="7">
        <v>1164</v>
      </c>
      <c r="H4" s="7">
        <v>1552</v>
      </c>
      <c r="I4" s="7">
        <v>1915</v>
      </c>
      <c r="J4" s="2">
        <v>2765</v>
      </c>
      <c r="K4">
        <v>5069</v>
      </c>
      <c r="L4">
        <v>5469</v>
      </c>
      <c r="M4">
        <v>5320</v>
      </c>
      <c r="N4">
        <v>5454</v>
      </c>
      <c r="O4">
        <v>515</v>
      </c>
      <c r="P4">
        <v>473</v>
      </c>
      <c r="Q4">
        <v>530</v>
      </c>
      <c r="R4">
        <v>662</v>
      </c>
      <c r="S4">
        <v>594</v>
      </c>
      <c r="T4">
        <v>581</v>
      </c>
      <c r="U4">
        <v>610</v>
      </c>
      <c r="V4">
        <v>592</v>
      </c>
    </row>
    <row r="5" spans="1:22" x14ac:dyDescent="0.25">
      <c r="A5" t="s">
        <v>18</v>
      </c>
      <c r="B5" s="2">
        <v>194</v>
      </c>
      <c r="C5" s="2">
        <v>232</v>
      </c>
      <c r="D5" s="2">
        <v>301</v>
      </c>
      <c r="E5" s="7">
        <v>356</v>
      </c>
      <c r="F5">
        <v>539</v>
      </c>
      <c r="G5" s="7">
        <v>585</v>
      </c>
      <c r="H5" s="7">
        <v>931</v>
      </c>
      <c r="I5" s="7">
        <v>971</v>
      </c>
      <c r="J5" s="2">
        <v>1990</v>
      </c>
      <c r="K5">
        <v>2683</v>
      </c>
      <c r="L5">
        <v>2935</v>
      </c>
      <c r="M5">
        <v>2700</v>
      </c>
      <c r="N5">
        <v>2649</v>
      </c>
      <c r="O5">
        <v>213</v>
      </c>
      <c r="P5">
        <v>176</v>
      </c>
      <c r="Q5">
        <v>251</v>
      </c>
      <c r="R5">
        <v>207</v>
      </c>
      <c r="S5">
        <v>204</v>
      </c>
      <c r="T5">
        <v>224</v>
      </c>
      <c r="U5">
        <v>262</v>
      </c>
      <c r="V5">
        <v>268</v>
      </c>
    </row>
    <row r="6" spans="1:22" x14ac:dyDescent="0.25">
      <c r="A6" t="s">
        <v>19</v>
      </c>
      <c r="B6" s="2">
        <v>258</v>
      </c>
      <c r="C6" s="2">
        <v>575</v>
      </c>
      <c r="D6" s="2">
        <v>674</v>
      </c>
      <c r="E6" s="7">
        <v>682</v>
      </c>
      <c r="F6">
        <v>572</v>
      </c>
      <c r="G6" s="7">
        <v>887</v>
      </c>
      <c r="H6" s="7">
        <v>1624</v>
      </c>
      <c r="I6" s="7">
        <v>2171</v>
      </c>
      <c r="J6" s="2">
        <v>2315</v>
      </c>
      <c r="K6">
        <v>3491</v>
      </c>
      <c r="L6">
        <v>3967</v>
      </c>
      <c r="M6">
        <v>4588</v>
      </c>
      <c r="N6">
        <v>5070</v>
      </c>
      <c r="O6">
        <v>499</v>
      </c>
      <c r="P6">
        <v>456</v>
      </c>
      <c r="Q6">
        <v>556</v>
      </c>
      <c r="R6">
        <v>507</v>
      </c>
      <c r="S6">
        <v>584</v>
      </c>
      <c r="T6">
        <v>606</v>
      </c>
      <c r="U6">
        <v>641</v>
      </c>
      <c r="V6">
        <v>643</v>
      </c>
    </row>
    <row r="7" spans="1:22" x14ac:dyDescent="0.25">
      <c r="A7" t="s">
        <v>20</v>
      </c>
      <c r="B7" s="2">
        <v>111</v>
      </c>
      <c r="C7" s="2">
        <v>138</v>
      </c>
      <c r="D7" s="2">
        <v>306</v>
      </c>
      <c r="E7" s="7">
        <v>339</v>
      </c>
      <c r="F7">
        <v>380</v>
      </c>
      <c r="G7" s="7">
        <v>536</v>
      </c>
      <c r="H7" s="7">
        <v>656</v>
      </c>
      <c r="I7" s="7">
        <v>836</v>
      </c>
      <c r="J7">
        <v>838</v>
      </c>
      <c r="K7">
        <v>1129</v>
      </c>
      <c r="L7">
        <v>1383</v>
      </c>
      <c r="M7">
        <v>1378</v>
      </c>
      <c r="N7">
        <v>1464</v>
      </c>
      <c r="O7">
        <v>115</v>
      </c>
      <c r="P7">
        <v>145</v>
      </c>
      <c r="Q7">
        <v>136</v>
      </c>
      <c r="R7">
        <v>102</v>
      </c>
      <c r="S7">
        <v>104</v>
      </c>
      <c r="T7">
        <v>113</v>
      </c>
      <c r="U7">
        <v>120</v>
      </c>
      <c r="V7">
        <v>163</v>
      </c>
    </row>
    <row r="8" spans="1:22" x14ac:dyDescent="0.25">
      <c r="A8" t="s">
        <v>21</v>
      </c>
      <c r="B8" s="2">
        <v>6</v>
      </c>
      <c r="C8" s="2">
        <v>28</v>
      </c>
      <c r="D8" s="2">
        <v>4</v>
      </c>
      <c r="E8" s="7">
        <v>14</v>
      </c>
      <c r="F8">
        <v>10</v>
      </c>
      <c r="G8" s="7">
        <v>29</v>
      </c>
      <c r="H8" s="7">
        <v>113</v>
      </c>
      <c r="I8" s="7">
        <v>70</v>
      </c>
      <c r="J8">
        <v>79</v>
      </c>
      <c r="K8">
        <v>118</v>
      </c>
      <c r="L8">
        <v>136</v>
      </c>
      <c r="M8">
        <v>272</v>
      </c>
      <c r="N8">
        <v>182</v>
      </c>
      <c r="O8">
        <v>20</v>
      </c>
      <c r="P8">
        <v>13</v>
      </c>
      <c r="Q8">
        <v>15</v>
      </c>
      <c r="R8">
        <v>27</v>
      </c>
      <c r="S8">
        <v>26</v>
      </c>
      <c r="T8">
        <v>34</v>
      </c>
      <c r="U8">
        <v>29</v>
      </c>
      <c r="V8">
        <v>20</v>
      </c>
    </row>
    <row r="9" spans="1:22" x14ac:dyDescent="0.25">
      <c r="A9" t="s">
        <v>22</v>
      </c>
      <c r="B9" s="2">
        <v>72</v>
      </c>
      <c r="C9" s="2">
        <v>176</v>
      </c>
      <c r="D9" s="2">
        <v>284</v>
      </c>
      <c r="E9" s="7">
        <v>349</v>
      </c>
      <c r="F9">
        <v>556</v>
      </c>
      <c r="G9" s="7">
        <v>537</v>
      </c>
      <c r="H9" s="7">
        <v>741</v>
      </c>
      <c r="I9" s="7">
        <v>883</v>
      </c>
      <c r="J9" s="2">
        <v>1684</v>
      </c>
      <c r="K9">
        <v>2370</v>
      </c>
      <c r="L9">
        <v>2961</v>
      </c>
      <c r="M9">
        <v>3722</v>
      </c>
      <c r="N9">
        <v>4271</v>
      </c>
      <c r="O9">
        <v>323</v>
      </c>
      <c r="P9">
        <v>319</v>
      </c>
      <c r="Q9">
        <v>330</v>
      </c>
      <c r="R9">
        <v>337</v>
      </c>
      <c r="S9">
        <v>308</v>
      </c>
      <c r="T9">
        <v>307</v>
      </c>
      <c r="U9">
        <v>345</v>
      </c>
      <c r="V9">
        <v>359</v>
      </c>
    </row>
    <row r="10" spans="1:22" x14ac:dyDescent="0.25">
      <c r="A10" t="s">
        <v>23</v>
      </c>
      <c r="B10" s="2">
        <v>202</v>
      </c>
      <c r="C10" s="2">
        <v>247</v>
      </c>
      <c r="D10" s="2">
        <v>363</v>
      </c>
      <c r="E10" s="7">
        <v>325</v>
      </c>
      <c r="F10">
        <v>415</v>
      </c>
      <c r="G10" s="7">
        <v>757</v>
      </c>
      <c r="H10" s="7">
        <v>1177</v>
      </c>
      <c r="I10" s="7">
        <v>1449</v>
      </c>
      <c r="J10" s="2">
        <v>2026</v>
      </c>
      <c r="K10">
        <v>3343</v>
      </c>
      <c r="L10">
        <v>4388</v>
      </c>
      <c r="M10">
        <v>4223</v>
      </c>
      <c r="N10">
        <v>4924</v>
      </c>
      <c r="O10">
        <v>459</v>
      </c>
      <c r="P10">
        <v>410</v>
      </c>
      <c r="Q10">
        <v>477</v>
      </c>
      <c r="R10">
        <v>452</v>
      </c>
      <c r="S10">
        <v>515</v>
      </c>
      <c r="T10">
        <v>542</v>
      </c>
      <c r="U10">
        <v>454</v>
      </c>
      <c r="V10">
        <v>511</v>
      </c>
    </row>
    <row r="11" spans="1:22" x14ac:dyDescent="0.25">
      <c r="A11" t="s">
        <v>24</v>
      </c>
      <c r="B11" s="2">
        <v>58</v>
      </c>
      <c r="C11" s="2">
        <v>101</v>
      </c>
      <c r="D11" s="2">
        <v>113</v>
      </c>
      <c r="E11" s="7">
        <v>174</v>
      </c>
      <c r="F11">
        <v>217</v>
      </c>
      <c r="G11" s="7">
        <v>263</v>
      </c>
      <c r="H11" s="7">
        <v>676</v>
      </c>
      <c r="I11" s="7">
        <v>852</v>
      </c>
      <c r="J11" s="2">
        <v>1003</v>
      </c>
      <c r="K11">
        <v>1371</v>
      </c>
      <c r="L11">
        <v>2213</v>
      </c>
      <c r="M11">
        <v>2081</v>
      </c>
      <c r="N11">
        <v>2213</v>
      </c>
      <c r="O11">
        <v>172</v>
      </c>
      <c r="P11">
        <v>165</v>
      </c>
      <c r="Q11">
        <v>162</v>
      </c>
      <c r="R11">
        <v>227</v>
      </c>
      <c r="S11">
        <v>231</v>
      </c>
      <c r="T11">
        <v>201</v>
      </c>
      <c r="U11">
        <v>214</v>
      </c>
      <c r="V11">
        <v>219</v>
      </c>
    </row>
    <row r="12" spans="1:22" x14ac:dyDescent="0.25">
      <c r="A12" t="s">
        <v>25</v>
      </c>
      <c r="B12" s="2">
        <v>146</v>
      </c>
      <c r="C12" s="2">
        <v>187</v>
      </c>
      <c r="D12" s="2">
        <v>127</v>
      </c>
      <c r="E12" s="7">
        <v>91</v>
      </c>
      <c r="F12">
        <v>157</v>
      </c>
      <c r="G12" s="7">
        <v>256</v>
      </c>
      <c r="H12" s="7">
        <v>416</v>
      </c>
      <c r="I12" s="7">
        <v>741</v>
      </c>
      <c r="J12" s="2">
        <v>1165</v>
      </c>
      <c r="K12">
        <v>1515</v>
      </c>
      <c r="L12">
        <v>1695</v>
      </c>
      <c r="M12">
        <v>1395</v>
      </c>
      <c r="N12">
        <v>1808</v>
      </c>
      <c r="O12">
        <v>205</v>
      </c>
      <c r="P12">
        <v>161</v>
      </c>
      <c r="Q12">
        <v>178</v>
      </c>
      <c r="R12">
        <v>177</v>
      </c>
      <c r="S12">
        <v>119</v>
      </c>
      <c r="T12">
        <v>144</v>
      </c>
      <c r="U12">
        <v>170</v>
      </c>
      <c r="V12">
        <v>161</v>
      </c>
    </row>
    <row r="13" spans="1:22" x14ac:dyDescent="0.25">
      <c r="A13" t="s">
        <v>26</v>
      </c>
      <c r="B13" s="2">
        <v>36</v>
      </c>
      <c r="C13" s="2">
        <v>66</v>
      </c>
      <c r="D13" s="2">
        <v>147</v>
      </c>
      <c r="E13" s="7">
        <v>268</v>
      </c>
      <c r="F13">
        <v>250</v>
      </c>
      <c r="G13" s="7">
        <v>253</v>
      </c>
      <c r="H13" s="7">
        <v>375</v>
      </c>
      <c r="I13" s="7">
        <v>591</v>
      </c>
      <c r="J13">
        <v>960</v>
      </c>
      <c r="K13">
        <v>996</v>
      </c>
      <c r="L13">
        <v>1064</v>
      </c>
      <c r="M13">
        <v>998</v>
      </c>
      <c r="N13">
        <v>947</v>
      </c>
      <c r="O13">
        <v>78</v>
      </c>
      <c r="P13">
        <v>91</v>
      </c>
      <c r="Q13">
        <v>143</v>
      </c>
      <c r="R13">
        <v>123</v>
      </c>
      <c r="S13">
        <v>119</v>
      </c>
      <c r="T13">
        <v>120</v>
      </c>
      <c r="U13">
        <v>119</v>
      </c>
      <c r="V13">
        <v>129</v>
      </c>
    </row>
    <row r="14" spans="1:22" x14ac:dyDescent="0.25">
      <c r="A14" t="s">
        <v>27</v>
      </c>
      <c r="B14" s="2">
        <v>66</v>
      </c>
      <c r="C14" s="2">
        <v>72</v>
      </c>
      <c r="D14" s="2">
        <v>169</v>
      </c>
      <c r="E14" s="7">
        <v>241</v>
      </c>
      <c r="F14">
        <v>243</v>
      </c>
      <c r="G14" s="7">
        <v>369</v>
      </c>
      <c r="H14" s="7">
        <v>559</v>
      </c>
      <c r="I14" s="7">
        <v>732</v>
      </c>
      <c r="J14">
        <v>905</v>
      </c>
      <c r="K14">
        <v>1137</v>
      </c>
      <c r="L14">
        <v>1206</v>
      </c>
      <c r="M14">
        <v>1360</v>
      </c>
      <c r="N14">
        <v>1364</v>
      </c>
      <c r="O14">
        <v>137</v>
      </c>
      <c r="P14">
        <v>120</v>
      </c>
      <c r="Q14">
        <v>139</v>
      </c>
      <c r="R14">
        <v>135</v>
      </c>
      <c r="S14">
        <v>189</v>
      </c>
      <c r="T14">
        <v>182</v>
      </c>
      <c r="U14">
        <v>193</v>
      </c>
      <c r="V14">
        <v>209</v>
      </c>
    </row>
    <row r="15" spans="1:22" x14ac:dyDescent="0.25">
      <c r="A15" t="s">
        <v>28</v>
      </c>
      <c r="B15" s="2">
        <v>584</v>
      </c>
      <c r="C15" s="2">
        <v>831</v>
      </c>
      <c r="D15" s="2">
        <v>970</v>
      </c>
      <c r="E15" s="7">
        <v>1468</v>
      </c>
      <c r="F15" s="2">
        <v>1795</v>
      </c>
      <c r="G15" s="7">
        <v>2166</v>
      </c>
      <c r="H15" s="7">
        <v>3267</v>
      </c>
      <c r="I15" s="7">
        <v>4092</v>
      </c>
      <c r="J15" s="2">
        <v>6075</v>
      </c>
      <c r="K15">
        <v>8623</v>
      </c>
      <c r="L15">
        <v>8793</v>
      </c>
      <c r="M15">
        <v>9068</v>
      </c>
      <c r="N15">
        <v>9306</v>
      </c>
      <c r="O15">
        <v>898</v>
      </c>
      <c r="P15">
        <v>851</v>
      </c>
      <c r="Q15">
        <v>1038</v>
      </c>
      <c r="R15">
        <v>898</v>
      </c>
      <c r="S15">
        <v>943</v>
      </c>
      <c r="T15">
        <v>950</v>
      </c>
      <c r="U15">
        <v>1043</v>
      </c>
      <c r="V15">
        <v>1076</v>
      </c>
    </row>
    <row r="16" spans="1:22" x14ac:dyDescent="0.25">
      <c r="A16" t="s">
        <v>29</v>
      </c>
      <c r="B16" s="2">
        <v>231</v>
      </c>
      <c r="C16" s="2">
        <v>224</v>
      </c>
      <c r="D16" s="2">
        <v>269</v>
      </c>
      <c r="E16" s="7">
        <v>419</v>
      </c>
      <c r="F16">
        <v>588</v>
      </c>
      <c r="G16" s="7">
        <v>730</v>
      </c>
      <c r="H16" s="7">
        <v>1079</v>
      </c>
      <c r="I16" s="7">
        <v>1950</v>
      </c>
      <c r="J16" s="2">
        <v>2954</v>
      </c>
      <c r="K16">
        <v>4761</v>
      </c>
      <c r="L16">
        <v>6403</v>
      </c>
      <c r="M16">
        <v>6751</v>
      </c>
      <c r="N16">
        <v>7224</v>
      </c>
      <c r="O16">
        <v>714</v>
      </c>
      <c r="P16">
        <v>643</v>
      </c>
      <c r="Q16">
        <v>673</v>
      </c>
      <c r="R16">
        <v>685</v>
      </c>
      <c r="S16">
        <v>699</v>
      </c>
      <c r="T16">
        <v>746</v>
      </c>
      <c r="U16">
        <v>743</v>
      </c>
      <c r="V16">
        <v>732</v>
      </c>
    </row>
    <row r="17" spans="1:22" x14ac:dyDescent="0.25">
      <c r="A17" t="s">
        <v>30</v>
      </c>
      <c r="B17" s="2">
        <v>57</v>
      </c>
      <c r="C17" s="2">
        <v>105</v>
      </c>
      <c r="D17" s="2">
        <v>251</v>
      </c>
      <c r="E17" s="7">
        <v>343</v>
      </c>
      <c r="F17">
        <v>366</v>
      </c>
      <c r="G17" s="7">
        <v>557</v>
      </c>
      <c r="H17" s="7">
        <v>571</v>
      </c>
      <c r="I17" s="7">
        <v>780</v>
      </c>
      <c r="J17">
        <v>962</v>
      </c>
      <c r="K17">
        <v>1214</v>
      </c>
      <c r="L17">
        <v>1369</v>
      </c>
      <c r="M17">
        <v>1250</v>
      </c>
      <c r="N17">
        <v>1869</v>
      </c>
      <c r="O17">
        <v>164</v>
      </c>
      <c r="P17">
        <v>136</v>
      </c>
      <c r="Q17">
        <v>239</v>
      </c>
      <c r="R17">
        <v>238</v>
      </c>
      <c r="S17">
        <v>203</v>
      </c>
      <c r="T17">
        <v>181</v>
      </c>
      <c r="U17">
        <v>194</v>
      </c>
      <c r="V17">
        <v>191</v>
      </c>
    </row>
    <row r="18" spans="1:22" x14ac:dyDescent="0.25">
      <c r="A18" t="s">
        <v>31</v>
      </c>
      <c r="B18" s="2">
        <v>236</v>
      </c>
      <c r="C18" s="2">
        <v>281</v>
      </c>
      <c r="D18" s="2">
        <v>273</v>
      </c>
      <c r="E18" s="7">
        <v>405</v>
      </c>
      <c r="F18">
        <v>750</v>
      </c>
      <c r="G18" s="7">
        <v>647</v>
      </c>
      <c r="H18" s="7">
        <v>1286</v>
      </c>
      <c r="I18" s="7">
        <v>1954</v>
      </c>
      <c r="J18" s="2">
        <v>2051</v>
      </c>
      <c r="K18">
        <v>2479</v>
      </c>
      <c r="L18">
        <v>2975</v>
      </c>
      <c r="M18">
        <v>3238</v>
      </c>
      <c r="N18">
        <v>3246</v>
      </c>
      <c r="O18">
        <v>274</v>
      </c>
      <c r="P18">
        <v>256</v>
      </c>
      <c r="Q18">
        <v>244</v>
      </c>
      <c r="R18">
        <v>245</v>
      </c>
      <c r="S18">
        <v>208</v>
      </c>
      <c r="T18">
        <v>223</v>
      </c>
      <c r="U18">
        <v>222</v>
      </c>
      <c r="V18">
        <v>221</v>
      </c>
    </row>
    <row r="19" spans="1:22" x14ac:dyDescent="0.25">
      <c r="A19" t="s">
        <v>32</v>
      </c>
      <c r="B19" s="2">
        <v>377</v>
      </c>
      <c r="C19" s="2">
        <v>532</v>
      </c>
      <c r="D19" s="2">
        <v>562</v>
      </c>
      <c r="E19" s="7">
        <v>862</v>
      </c>
      <c r="F19" s="2">
        <v>1334</v>
      </c>
      <c r="G19" s="7">
        <v>1663</v>
      </c>
      <c r="H19" s="7">
        <v>2596</v>
      </c>
      <c r="I19" s="7">
        <v>2989</v>
      </c>
      <c r="J19" s="2">
        <v>3949</v>
      </c>
      <c r="K19">
        <v>5510</v>
      </c>
      <c r="L19">
        <v>5673</v>
      </c>
      <c r="M19">
        <v>5991</v>
      </c>
      <c r="N19">
        <v>6356</v>
      </c>
      <c r="O19">
        <v>603</v>
      </c>
      <c r="P19">
        <v>542</v>
      </c>
      <c r="Q19">
        <v>614</v>
      </c>
      <c r="R19">
        <v>562</v>
      </c>
      <c r="S19">
        <v>618</v>
      </c>
      <c r="T19">
        <v>634</v>
      </c>
      <c r="U19">
        <v>643</v>
      </c>
      <c r="V19">
        <v>763</v>
      </c>
    </row>
    <row r="20" spans="1:22" x14ac:dyDescent="0.25">
      <c r="A20" t="s">
        <v>33</v>
      </c>
      <c r="B20" s="2">
        <v>130</v>
      </c>
      <c r="C20" s="2">
        <v>188</v>
      </c>
      <c r="D20" s="2">
        <v>229</v>
      </c>
      <c r="E20" s="7">
        <v>377</v>
      </c>
      <c r="F20">
        <v>438</v>
      </c>
      <c r="G20" s="7">
        <v>427</v>
      </c>
      <c r="H20" s="7">
        <v>860</v>
      </c>
      <c r="I20" s="7">
        <v>1124</v>
      </c>
      <c r="J20" s="2">
        <v>1490</v>
      </c>
      <c r="K20">
        <v>1610</v>
      </c>
      <c r="L20">
        <v>1889</v>
      </c>
      <c r="M20">
        <v>1776</v>
      </c>
      <c r="N20">
        <v>2290</v>
      </c>
      <c r="O20">
        <v>229</v>
      </c>
      <c r="P20">
        <v>182</v>
      </c>
      <c r="Q20">
        <v>204</v>
      </c>
      <c r="R20">
        <v>204</v>
      </c>
      <c r="S20">
        <v>247</v>
      </c>
      <c r="T20">
        <v>215</v>
      </c>
      <c r="U20">
        <v>202</v>
      </c>
      <c r="V20">
        <v>260</v>
      </c>
    </row>
    <row r="21" spans="1:22" x14ac:dyDescent="0.25">
      <c r="A21" t="s">
        <v>34</v>
      </c>
      <c r="B21" s="2">
        <v>323</v>
      </c>
      <c r="C21" s="2">
        <v>459</v>
      </c>
      <c r="D21" s="2">
        <v>429</v>
      </c>
      <c r="E21" s="7">
        <v>417</v>
      </c>
      <c r="F21">
        <v>642</v>
      </c>
      <c r="G21" s="7">
        <v>1221</v>
      </c>
      <c r="H21" s="7">
        <v>1576</v>
      </c>
      <c r="I21" s="7">
        <v>2213</v>
      </c>
      <c r="J21" s="2">
        <v>3148</v>
      </c>
      <c r="K21">
        <v>3487</v>
      </c>
      <c r="L21">
        <v>3552</v>
      </c>
      <c r="M21">
        <v>3954</v>
      </c>
      <c r="N21">
        <v>4184</v>
      </c>
      <c r="O21">
        <v>401</v>
      </c>
      <c r="P21">
        <v>394</v>
      </c>
      <c r="Q21">
        <v>405</v>
      </c>
      <c r="R21">
        <v>406</v>
      </c>
      <c r="S21">
        <v>400</v>
      </c>
      <c r="T21">
        <v>450</v>
      </c>
      <c r="U21">
        <v>468</v>
      </c>
      <c r="V21">
        <v>494</v>
      </c>
    </row>
    <row r="22" spans="1:22" x14ac:dyDescent="0.25">
      <c r="A22" t="s">
        <v>35</v>
      </c>
      <c r="B22" s="2">
        <v>151</v>
      </c>
      <c r="C22" s="2">
        <v>129</v>
      </c>
      <c r="D22" s="2">
        <v>122</v>
      </c>
      <c r="E22" s="7">
        <v>240</v>
      </c>
      <c r="F22">
        <v>373</v>
      </c>
      <c r="G22" s="7">
        <v>695</v>
      </c>
      <c r="H22" s="7">
        <v>1055</v>
      </c>
      <c r="I22" s="7">
        <v>1273</v>
      </c>
      <c r="J22" s="2">
        <v>1945</v>
      </c>
      <c r="K22">
        <v>2484</v>
      </c>
      <c r="L22">
        <v>3105</v>
      </c>
      <c r="M22">
        <v>3259</v>
      </c>
      <c r="N22">
        <v>3622</v>
      </c>
      <c r="O22">
        <v>379</v>
      </c>
      <c r="P22">
        <v>377</v>
      </c>
      <c r="Q22">
        <v>416</v>
      </c>
      <c r="R22">
        <v>353</v>
      </c>
      <c r="S22">
        <v>404</v>
      </c>
      <c r="T22">
        <v>369</v>
      </c>
      <c r="U22">
        <v>343</v>
      </c>
      <c r="V22">
        <v>349</v>
      </c>
    </row>
    <row r="23" spans="1:22" x14ac:dyDescent="0.25">
      <c r="A23" t="s">
        <v>36</v>
      </c>
      <c r="B23" s="2">
        <v>167</v>
      </c>
      <c r="C23" s="2">
        <v>396</v>
      </c>
      <c r="D23" s="2">
        <v>316</v>
      </c>
      <c r="E23" s="7">
        <v>449</v>
      </c>
      <c r="F23">
        <v>596</v>
      </c>
      <c r="G23" s="7">
        <v>1014</v>
      </c>
      <c r="H23" s="7">
        <v>1555</v>
      </c>
      <c r="I23" s="7">
        <v>2064</v>
      </c>
      <c r="J23" s="2">
        <v>3050</v>
      </c>
      <c r="K23">
        <v>4701</v>
      </c>
      <c r="L23">
        <v>6075</v>
      </c>
      <c r="M23">
        <v>5608</v>
      </c>
      <c r="N23">
        <v>6333</v>
      </c>
      <c r="O23">
        <v>586</v>
      </c>
      <c r="P23">
        <v>534</v>
      </c>
      <c r="Q23">
        <v>637</v>
      </c>
      <c r="R23">
        <v>603</v>
      </c>
      <c r="S23">
        <v>644</v>
      </c>
      <c r="T23">
        <v>612</v>
      </c>
      <c r="U23">
        <v>646</v>
      </c>
      <c r="V23">
        <v>715</v>
      </c>
    </row>
    <row r="24" spans="1:22" ht="15" customHeight="1" x14ac:dyDescent="0.25">
      <c r="A24" t="s">
        <v>37</v>
      </c>
      <c r="B24" s="2">
        <v>149</v>
      </c>
      <c r="C24" s="2">
        <v>211</v>
      </c>
      <c r="D24" s="2">
        <v>159</v>
      </c>
      <c r="E24" s="7">
        <v>362</v>
      </c>
      <c r="F24">
        <v>440</v>
      </c>
      <c r="G24" s="7">
        <v>571</v>
      </c>
      <c r="H24" s="7">
        <v>735</v>
      </c>
      <c r="I24" s="7">
        <v>990</v>
      </c>
      <c r="J24" s="2">
        <v>1576</v>
      </c>
      <c r="K24">
        <v>2459</v>
      </c>
      <c r="L24">
        <v>2794</v>
      </c>
      <c r="M24">
        <v>2914</v>
      </c>
      <c r="N24">
        <v>3137</v>
      </c>
      <c r="O24">
        <v>318</v>
      </c>
      <c r="P24">
        <v>271</v>
      </c>
      <c r="Q24">
        <v>291</v>
      </c>
      <c r="R24">
        <v>264</v>
      </c>
      <c r="S24">
        <v>295</v>
      </c>
      <c r="T24">
        <v>236</v>
      </c>
      <c r="U24">
        <v>291</v>
      </c>
      <c r="V24">
        <v>294</v>
      </c>
    </row>
    <row r="25" spans="1:22" ht="15" customHeight="1" x14ac:dyDescent="0.25">
      <c r="A25" t="s">
        <v>38</v>
      </c>
      <c r="B25" s="2">
        <v>16</v>
      </c>
      <c r="C25" s="2">
        <v>12</v>
      </c>
      <c r="D25" s="2">
        <v>36</v>
      </c>
      <c r="E25" s="7">
        <v>78</v>
      </c>
      <c r="F25">
        <v>118</v>
      </c>
      <c r="G25" s="7">
        <v>101</v>
      </c>
      <c r="H25" s="7">
        <v>72</v>
      </c>
      <c r="I25" s="7">
        <v>136</v>
      </c>
      <c r="J25">
        <v>277</v>
      </c>
      <c r="K25">
        <v>403</v>
      </c>
      <c r="L25">
        <v>505</v>
      </c>
      <c r="M25">
        <v>416</v>
      </c>
      <c r="N25">
        <v>540</v>
      </c>
      <c r="O25">
        <v>35</v>
      </c>
      <c r="P25">
        <v>28</v>
      </c>
      <c r="Q25">
        <v>27</v>
      </c>
      <c r="R25">
        <v>27</v>
      </c>
      <c r="S25">
        <v>37</v>
      </c>
      <c r="T25">
        <v>35</v>
      </c>
      <c r="U25">
        <v>41</v>
      </c>
      <c r="V25">
        <v>36</v>
      </c>
    </row>
    <row r="26" spans="1:22" ht="15" customHeight="1" x14ac:dyDescent="0.25">
      <c r="A26" t="s">
        <v>39</v>
      </c>
      <c r="B26" s="2">
        <v>126</v>
      </c>
      <c r="C26" s="2">
        <v>175</v>
      </c>
      <c r="D26" s="2">
        <v>115</v>
      </c>
      <c r="E26" s="7">
        <v>91</v>
      </c>
      <c r="F26">
        <v>174</v>
      </c>
      <c r="G26" s="7">
        <v>303</v>
      </c>
      <c r="H26" s="7">
        <v>670</v>
      </c>
      <c r="I26" s="7">
        <v>828</v>
      </c>
      <c r="J26" s="2">
        <v>1079</v>
      </c>
      <c r="K26">
        <v>1393</v>
      </c>
      <c r="L26">
        <v>1640</v>
      </c>
      <c r="M26">
        <v>1583</v>
      </c>
      <c r="N26">
        <v>1694</v>
      </c>
      <c r="O26">
        <v>168</v>
      </c>
      <c r="P26">
        <v>123</v>
      </c>
      <c r="Q26">
        <v>134</v>
      </c>
      <c r="R26">
        <v>152</v>
      </c>
      <c r="S26">
        <v>144</v>
      </c>
      <c r="T26">
        <v>127</v>
      </c>
      <c r="U26">
        <v>148</v>
      </c>
      <c r="V26">
        <v>197</v>
      </c>
    </row>
    <row r="27" spans="1:22" x14ac:dyDescent="0.25">
      <c r="A27" t="s">
        <v>40</v>
      </c>
      <c r="B27" s="2">
        <v>258</v>
      </c>
      <c r="C27" s="2">
        <v>447</v>
      </c>
      <c r="D27" s="2">
        <v>488</v>
      </c>
      <c r="E27" s="7">
        <v>536</v>
      </c>
      <c r="F27">
        <v>740</v>
      </c>
      <c r="G27" s="7">
        <v>1037</v>
      </c>
      <c r="H27" s="7">
        <v>1571</v>
      </c>
      <c r="I27" s="7">
        <v>2092</v>
      </c>
      <c r="J27" s="2">
        <v>2299</v>
      </c>
      <c r="K27">
        <v>3380</v>
      </c>
      <c r="L27">
        <v>4062</v>
      </c>
      <c r="M27">
        <v>4300</v>
      </c>
      <c r="N27">
        <v>4701</v>
      </c>
      <c r="O27">
        <v>434</v>
      </c>
      <c r="P27">
        <v>415</v>
      </c>
      <c r="Q27">
        <v>463</v>
      </c>
      <c r="R27">
        <v>391</v>
      </c>
      <c r="S27">
        <v>442</v>
      </c>
      <c r="T27">
        <v>401</v>
      </c>
      <c r="U27">
        <v>440</v>
      </c>
      <c r="V27">
        <v>445</v>
      </c>
    </row>
    <row r="28" spans="1:22" x14ac:dyDescent="0.25">
      <c r="A28" t="s">
        <v>41</v>
      </c>
      <c r="B28" s="2">
        <v>151</v>
      </c>
      <c r="C28" s="2">
        <v>314</v>
      </c>
      <c r="D28" s="2">
        <v>285</v>
      </c>
      <c r="E28" s="7">
        <v>317</v>
      </c>
      <c r="F28">
        <v>382</v>
      </c>
      <c r="G28" s="7">
        <v>321</v>
      </c>
      <c r="H28" s="7">
        <v>710</v>
      </c>
      <c r="I28" s="7">
        <v>849</v>
      </c>
      <c r="J28" s="2">
        <v>1457</v>
      </c>
      <c r="K28">
        <v>2134</v>
      </c>
      <c r="L28">
        <v>2106</v>
      </c>
      <c r="M28">
        <v>3014</v>
      </c>
      <c r="N28">
        <v>3675</v>
      </c>
      <c r="O28">
        <v>319</v>
      </c>
      <c r="P28">
        <v>285</v>
      </c>
      <c r="Q28">
        <v>289</v>
      </c>
      <c r="R28">
        <v>278</v>
      </c>
      <c r="S28">
        <v>298</v>
      </c>
      <c r="T28">
        <v>271</v>
      </c>
      <c r="U28">
        <v>317</v>
      </c>
      <c r="V28">
        <v>341</v>
      </c>
    </row>
    <row r="29" spans="1:22" x14ac:dyDescent="0.25">
      <c r="A29" t="s">
        <v>42</v>
      </c>
      <c r="B29" s="2">
        <v>174</v>
      </c>
      <c r="C29" s="2">
        <v>397</v>
      </c>
      <c r="D29" s="2">
        <v>282</v>
      </c>
      <c r="E29" s="7">
        <v>512</v>
      </c>
      <c r="F29">
        <v>701</v>
      </c>
      <c r="G29" s="7">
        <v>920</v>
      </c>
      <c r="H29" s="7">
        <v>1245</v>
      </c>
      <c r="I29" s="7">
        <v>1974</v>
      </c>
      <c r="J29" s="2">
        <v>2698</v>
      </c>
      <c r="K29">
        <v>3303</v>
      </c>
      <c r="L29">
        <v>3503</v>
      </c>
      <c r="M29">
        <v>4159</v>
      </c>
      <c r="N29">
        <v>4722</v>
      </c>
      <c r="O29">
        <v>460</v>
      </c>
      <c r="P29">
        <v>447</v>
      </c>
      <c r="Q29">
        <v>476</v>
      </c>
      <c r="R29">
        <v>471</v>
      </c>
      <c r="S29">
        <v>490</v>
      </c>
      <c r="T29">
        <v>476</v>
      </c>
      <c r="U29">
        <v>485</v>
      </c>
      <c r="V29">
        <v>469</v>
      </c>
    </row>
    <row r="30" spans="1:22" x14ac:dyDescent="0.25">
      <c r="A30" t="s">
        <v>43</v>
      </c>
      <c r="B30" s="2">
        <v>137</v>
      </c>
      <c r="C30" s="2">
        <v>216</v>
      </c>
      <c r="D30" s="2">
        <v>401</v>
      </c>
      <c r="E30" s="7">
        <v>517</v>
      </c>
      <c r="F30">
        <v>489</v>
      </c>
      <c r="G30" s="7">
        <v>596</v>
      </c>
      <c r="H30" s="7">
        <v>709</v>
      </c>
      <c r="I30" s="7">
        <v>1097</v>
      </c>
      <c r="J30" s="2">
        <v>1356</v>
      </c>
      <c r="K30">
        <v>1892</v>
      </c>
      <c r="L30">
        <v>1863</v>
      </c>
      <c r="M30">
        <v>2095</v>
      </c>
      <c r="N30">
        <v>2524</v>
      </c>
      <c r="O30">
        <v>250</v>
      </c>
      <c r="P30">
        <v>251</v>
      </c>
      <c r="Q30">
        <v>261</v>
      </c>
      <c r="R30">
        <v>246</v>
      </c>
      <c r="S30">
        <v>260</v>
      </c>
      <c r="T30">
        <v>253</v>
      </c>
      <c r="U30">
        <v>267</v>
      </c>
      <c r="V30">
        <v>251</v>
      </c>
    </row>
    <row r="31" spans="1:22" x14ac:dyDescent="0.25">
      <c r="A31" t="s">
        <v>44</v>
      </c>
      <c r="B31" s="2">
        <v>467</v>
      </c>
      <c r="C31" s="2">
        <v>527</v>
      </c>
      <c r="D31" s="2">
        <v>757</v>
      </c>
      <c r="E31" s="7">
        <v>751</v>
      </c>
      <c r="F31" s="2">
        <v>1087</v>
      </c>
      <c r="G31" s="7">
        <v>1297</v>
      </c>
      <c r="H31" s="7">
        <v>2073</v>
      </c>
      <c r="I31" s="7">
        <v>2034</v>
      </c>
      <c r="J31" s="2">
        <v>3103</v>
      </c>
      <c r="K31">
        <v>4011</v>
      </c>
      <c r="L31">
        <v>6122</v>
      </c>
      <c r="M31">
        <v>6440</v>
      </c>
      <c r="N31">
        <v>7472</v>
      </c>
      <c r="O31">
        <v>653</v>
      </c>
      <c r="P31">
        <v>637</v>
      </c>
      <c r="Q31">
        <v>682</v>
      </c>
      <c r="R31">
        <v>591</v>
      </c>
      <c r="S31">
        <v>603</v>
      </c>
      <c r="T31">
        <v>733</v>
      </c>
      <c r="U31">
        <v>675</v>
      </c>
      <c r="V31">
        <v>756</v>
      </c>
    </row>
    <row r="32" spans="1:22" x14ac:dyDescent="0.25">
      <c r="A32" t="s">
        <v>45</v>
      </c>
      <c r="B32" s="2">
        <v>535</v>
      </c>
      <c r="C32" s="2">
        <v>648</v>
      </c>
      <c r="D32" s="2">
        <v>791</v>
      </c>
      <c r="E32" s="7">
        <v>1076</v>
      </c>
      <c r="F32" s="2">
        <v>1110</v>
      </c>
      <c r="G32" s="7">
        <v>1394</v>
      </c>
      <c r="H32" s="7">
        <v>1986</v>
      </c>
      <c r="I32" s="7">
        <v>2973</v>
      </c>
      <c r="J32" s="2">
        <v>3743</v>
      </c>
      <c r="K32">
        <v>5733</v>
      </c>
      <c r="L32">
        <v>6593</v>
      </c>
      <c r="M32">
        <v>6593</v>
      </c>
      <c r="N32">
        <v>7235</v>
      </c>
      <c r="O32">
        <v>724</v>
      </c>
      <c r="P32">
        <v>640</v>
      </c>
      <c r="Q32">
        <v>769</v>
      </c>
      <c r="R32">
        <v>687</v>
      </c>
      <c r="S32">
        <v>721</v>
      </c>
      <c r="T32">
        <v>705</v>
      </c>
      <c r="U32">
        <v>698</v>
      </c>
      <c r="V32">
        <v>685</v>
      </c>
    </row>
    <row r="33" spans="1:22" x14ac:dyDescent="0.25">
      <c r="A33" t="s">
        <v>46</v>
      </c>
      <c r="B33" s="2">
        <v>4</v>
      </c>
      <c r="C33" s="2">
        <v>20</v>
      </c>
      <c r="D33" s="2">
        <v>12</v>
      </c>
      <c r="E33" s="7">
        <v>43</v>
      </c>
      <c r="F33">
        <v>61</v>
      </c>
      <c r="G33" s="7">
        <v>81</v>
      </c>
      <c r="H33" s="7">
        <v>35</v>
      </c>
      <c r="I33" s="7">
        <v>46</v>
      </c>
      <c r="J33">
        <v>89</v>
      </c>
      <c r="K33">
        <v>217</v>
      </c>
      <c r="L33">
        <v>367</v>
      </c>
      <c r="M33">
        <v>355</v>
      </c>
      <c r="N33">
        <v>382</v>
      </c>
      <c r="O33">
        <v>30</v>
      </c>
      <c r="P33">
        <v>28</v>
      </c>
      <c r="Q33">
        <v>23</v>
      </c>
      <c r="R33">
        <v>26</v>
      </c>
      <c r="S33">
        <v>51</v>
      </c>
      <c r="T33">
        <v>37</v>
      </c>
      <c r="U33">
        <v>42</v>
      </c>
      <c r="V33">
        <v>23</v>
      </c>
    </row>
    <row r="34" spans="1:22" x14ac:dyDescent="0.25">
      <c r="A34" t="s">
        <v>47</v>
      </c>
      <c r="B34" s="2">
        <v>425</v>
      </c>
      <c r="C34" s="2">
        <v>703</v>
      </c>
      <c r="D34" s="2">
        <v>811</v>
      </c>
      <c r="E34" s="7">
        <v>982</v>
      </c>
      <c r="F34" s="2">
        <v>1226</v>
      </c>
      <c r="G34" s="7">
        <v>1553</v>
      </c>
      <c r="H34" s="7">
        <v>2154</v>
      </c>
      <c r="I34" s="7">
        <v>2503</v>
      </c>
      <c r="J34" s="2">
        <v>3884</v>
      </c>
      <c r="K34">
        <v>5939</v>
      </c>
      <c r="L34">
        <v>6526</v>
      </c>
      <c r="M34">
        <v>6759</v>
      </c>
      <c r="N34">
        <v>8506</v>
      </c>
      <c r="O34">
        <v>926</v>
      </c>
      <c r="P34">
        <v>826</v>
      </c>
      <c r="Q34">
        <v>920</v>
      </c>
      <c r="R34">
        <v>852</v>
      </c>
      <c r="S34">
        <v>937</v>
      </c>
      <c r="T34">
        <v>868</v>
      </c>
      <c r="U34">
        <v>955</v>
      </c>
      <c r="V34">
        <v>1019</v>
      </c>
    </row>
    <row r="35" spans="1:22" x14ac:dyDescent="0.25">
      <c r="A35" t="s">
        <v>48</v>
      </c>
      <c r="B35" s="2">
        <v>134</v>
      </c>
      <c r="C35" s="2">
        <v>220</v>
      </c>
      <c r="D35" s="2">
        <v>255</v>
      </c>
      <c r="E35" s="7">
        <v>351</v>
      </c>
      <c r="F35">
        <v>386</v>
      </c>
      <c r="G35" s="7">
        <v>458</v>
      </c>
      <c r="H35" s="7">
        <v>654</v>
      </c>
      <c r="I35" s="7">
        <v>929</v>
      </c>
      <c r="J35" s="2">
        <v>1055</v>
      </c>
      <c r="K35">
        <v>1854</v>
      </c>
      <c r="L35">
        <v>1674</v>
      </c>
      <c r="M35">
        <v>1764</v>
      </c>
      <c r="N35">
        <v>2340</v>
      </c>
      <c r="O35">
        <v>268</v>
      </c>
      <c r="P35">
        <v>210</v>
      </c>
      <c r="Q35">
        <v>205</v>
      </c>
      <c r="R35">
        <v>261</v>
      </c>
      <c r="S35">
        <v>224</v>
      </c>
      <c r="T35">
        <v>218</v>
      </c>
      <c r="U35">
        <v>265</v>
      </c>
      <c r="V35">
        <v>268</v>
      </c>
    </row>
    <row r="36" spans="1:22" x14ac:dyDescent="0.25">
      <c r="A36" t="s">
        <v>49</v>
      </c>
      <c r="B36" s="2">
        <v>239</v>
      </c>
      <c r="C36" s="2">
        <v>304</v>
      </c>
      <c r="D36" s="2">
        <v>341</v>
      </c>
      <c r="E36" s="7">
        <v>426</v>
      </c>
      <c r="F36">
        <v>542</v>
      </c>
      <c r="G36" s="7">
        <v>801</v>
      </c>
      <c r="H36" s="7">
        <v>1025</v>
      </c>
      <c r="I36" s="7">
        <v>1198</v>
      </c>
      <c r="J36" s="2">
        <v>1489</v>
      </c>
      <c r="K36">
        <v>1600</v>
      </c>
      <c r="L36">
        <v>1840</v>
      </c>
      <c r="M36">
        <v>1822</v>
      </c>
      <c r="N36">
        <v>2103</v>
      </c>
      <c r="O36">
        <v>225</v>
      </c>
      <c r="P36">
        <v>190</v>
      </c>
      <c r="Q36">
        <v>218</v>
      </c>
      <c r="R36">
        <v>221</v>
      </c>
      <c r="S36">
        <v>200</v>
      </c>
      <c r="T36">
        <v>237</v>
      </c>
      <c r="U36">
        <v>261</v>
      </c>
      <c r="V36">
        <v>254</v>
      </c>
    </row>
    <row r="37" spans="1:22" x14ac:dyDescent="0.25">
      <c r="A37" t="s">
        <v>50</v>
      </c>
      <c r="B37" s="2">
        <v>2</v>
      </c>
      <c r="C37" s="2">
        <v>6</v>
      </c>
      <c r="D37" s="2">
        <v>21</v>
      </c>
      <c r="E37" s="7">
        <v>9</v>
      </c>
      <c r="F37">
        <v>16</v>
      </c>
      <c r="G37" s="7">
        <v>18</v>
      </c>
      <c r="H37" s="7">
        <v>29</v>
      </c>
      <c r="I37" s="7">
        <v>67</v>
      </c>
      <c r="J37">
        <v>179</v>
      </c>
      <c r="K37">
        <v>396</v>
      </c>
      <c r="L37">
        <v>287</v>
      </c>
      <c r="M37">
        <v>371</v>
      </c>
      <c r="N37">
        <v>474</v>
      </c>
      <c r="O37">
        <v>48</v>
      </c>
      <c r="P37">
        <v>41</v>
      </c>
      <c r="Q37">
        <v>33</v>
      </c>
      <c r="R37">
        <v>36</v>
      </c>
      <c r="S37">
        <v>58</v>
      </c>
      <c r="T37">
        <v>56</v>
      </c>
      <c r="U37">
        <v>59</v>
      </c>
      <c r="V37">
        <v>58</v>
      </c>
    </row>
    <row r="38" spans="1:22" x14ac:dyDescent="0.25">
      <c r="A38" t="s">
        <v>51</v>
      </c>
      <c r="B38" s="2">
        <v>14</v>
      </c>
      <c r="C38" s="2">
        <v>4</v>
      </c>
      <c r="D38" s="2">
        <v>13</v>
      </c>
      <c r="E38" s="7">
        <v>5</v>
      </c>
      <c r="F38">
        <v>17</v>
      </c>
      <c r="G38" s="7">
        <v>98</v>
      </c>
      <c r="H38" s="7">
        <v>189</v>
      </c>
      <c r="I38" s="7">
        <v>245</v>
      </c>
      <c r="J38">
        <v>387</v>
      </c>
      <c r="K38">
        <v>508</v>
      </c>
      <c r="L38">
        <v>719</v>
      </c>
      <c r="M38">
        <v>1223</v>
      </c>
      <c r="N38">
        <v>1341</v>
      </c>
      <c r="O38">
        <v>99</v>
      </c>
      <c r="P38">
        <v>100</v>
      </c>
      <c r="Q38">
        <v>123</v>
      </c>
      <c r="R38">
        <v>124</v>
      </c>
      <c r="S38">
        <v>129</v>
      </c>
      <c r="T38">
        <v>158</v>
      </c>
      <c r="U38">
        <v>169</v>
      </c>
      <c r="V38">
        <v>178</v>
      </c>
    </row>
    <row r="39" spans="1:22" x14ac:dyDescent="0.25">
      <c r="A39" t="s">
        <v>52</v>
      </c>
      <c r="B39" s="2">
        <v>19</v>
      </c>
      <c r="C39" s="2">
        <v>83</v>
      </c>
      <c r="D39" s="2">
        <v>88</v>
      </c>
      <c r="E39" s="7">
        <v>260</v>
      </c>
      <c r="F39">
        <v>279</v>
      </c>
      <c r="G39" s="7">
        <v>270</v>
      </c>
      <c r="H39" s="7">
        <v>340</v>
      </c>
      <c r="I39" s="7">
        <v>401</v>
      </c>
      <c r="J39">
        <v>485</v>
      </c>
      <c r="K39">
        <v>603</v>
      </c>
      <c r="L39">
        <v>765</v>
      </c>
      <c r="M39">
        <v>849</v>
      </c>
      <c r="N39">
        <v>1030</v>
      </c>
      <c r="O39">
        <v>73</v>
      </c>
      <c r="P39">
        <v>66</v>
      </c>
      <c r="Q39">
        <v>70</v>
      </c>
      <c r="R39">
        <v>69</v>
      </c>
      <c r="S39">
        <v>90</v>
      </c>
      <c r="T39">
        <v>104</v>
      </c>
      <c r="U39">
        <v>106</v>
      </c>
      <c r="V39">
        <v>91</v>
      </c>
    </row>
    <row r="40" spans="1:22" x14ac:dyDescent="0.25">
      <c r="A40" t="s">
        <v>53</v>
      </c>
      <c r="B40" s="2">
        <v>40</v>
      </c>
      <c r="C40" s="2">
        <v>52</v>
      </c>
      <c r="D40" s="2">
        <v>55</v>
      </c>
      <c r="E40" s="7">
        <v>138</v>
      </c>
      <c r="F40">
        <v>134</v>
      </c>
      <c r="G40" s="7">
        <v>147</v>
      </c>
      <c r="H40" s="7">
        <v>181</v>
      </c>
      <c r="I40" s="7">
        <v>300</v>
      </c>
      <c r="J40">
        <v>468</v>
      </c>
      <c r="K40">
        <v>625</v>
      </c>
      <c r="L40">
        <v>731</v>
      </c>
      <c r="M40">
        <v>687</v>
      </c>
      <c r="N40">
        <v>696</v>
      </c>
      <c r="O40">
        <v>63</v>
      </c>
      <c r="P40">
        <v>54</v>
      </c>
      <c r="Q40">
        <v>50</v>
      </c>
      <c r="R40">
        <v>49</v>
      </c>
      <c r="S40">
        <v>40</v>
      </c>
      <c r="T40">
        <v>45</v>
      </c>
      <c r="U40">
        <v>52</v>
      </c>
      <c r="V40">
        <v>56</v>
      </c>
    </row>
    <row r="41" spans="1:22" x14ac:dyDescent="0.25">
      <c r="A41" t="s">
        <v>54</v>
      </c>
      <c r="B41" s="2">
        <v>46</v>
      </c>
      <c r="C41" s="2">
        <v>96</v>
      </c>
      <c r="D41" s="2">
        <v>172</v>
      </c>
      <c r="E41" s="7">
        <v>188</v>
      </c>
      <c r="F41">
        <v>153</v>
      </c>
      <c r="G41" s="7">
        <v>187</v>
      </c>
      <c r="H41" s="7">
        <v>231</v>
      </c>
      <c r="I41" s="7">
        <v>289</v>
      </c>
      <c r="J41">
        <v>548</v>
      </c>
      <c r="K41">
        <v>501</v>
      </c>
      <c r="L41">
        <v>677</v>
      </c>
      <c r="M41">
        <v>984</v>
      </c>
      <c r="N41">
        <v>1090</v>
      </c>
      <c r="O41">
        <v>99</v>
      </c>
      <c r="P41">
        <v>78</v>
      </c>
      <c r="Q41">
        <v>85</v>
      </c>
      <c r="R41">
        <v>75</v>
      </c>
      <c r="S41">
        <v>108</v>
      </c>
      <c r="T41">
        <v>103</v>
      </c>
      <c r="U41">
        <v>115</v>
      </c>
      <c r="V41">
        <v>125</v>
      </c>
    </row>
    <row r="42" spans="1:22" x14ac:dyDescent="0.25">
      <c r="A42" t="s">
        <v>55</v>
      </c>
      <c r="B42" s="2">
        <v>90</v>
      </c>
      <c r="C42" s="2">
        <v>169</v>
      </c>
      <c r="D42" s="2">
        <v>159</v>
      </c>
      <c r="E42" s="7">
        <v>291</v>
      </c>
      <c r="F42">
        <v>505</v>
      </c>
      <c r="G42" s="7">
        <v>782</v>
      </c>
      <c r="H42" s="7">
        <v>787</v>
      </c>
      <c r="I42" s="7">
        <v>1027</v>
      </c>
      <c r="J42" s="2">
        <v>1306</v>
      </c>
      <c r="K42">
        <v>1720</v>
      </c>
      <c r="L42">
        <v>2115</v>
      </c>
      <c r="M42">
        <v>2324</v>
      </c>
      <c r="N42">
        <v>2593</v>
      </c>
      <c r="O42">
        <v>256</v>
      </c>
      <c r="P42">
        <v>201</v>
      </c>
      <c r="Q42">
        <v>239</v>
      </c>
      <c r="R42">
        <v>228</v>
      </c>
      <c r="S42">
        <v>188</v>
      </c>
      <c r="T42">
        <v>207</v>
      </c>
      <c r="U42">
        <v>212</v>
      </c>
      <c r="V42">
        <v>199</v>
      </c>
    </row>
    <row r="43" spans="1:22" x14ac:dyDescent="0.25">
      <c r="A43" t="s">
        <v>56</v>
      </c>
      <c r="B43" s="2">
        <v>12</v>
      </c>
      <c r="C43" s="2">
        <v>36</v>
      </c>
      <c r="D43" s="2">
        <v>24</v>
      </c>
      <c r="E43" s="7">
        <v>98</v>
      </c>
      <c r="F43">
        <v>81</v>
      </c>
      <c r="G43" s="7">
        <v>79</v>
      </c>
      <c r="H43" s="7">
        <v>135</v>
      </c>
      <c r="I43" s="7">
        <v>160</v>
      </c>
      <c r="J43">
        <v>318</v>
      </c>
      <c r="K43">
        <v>351</v>
      </c>
      <c r="L43">
        <v>583</v>
      </c>
      <c r="M43">
        <v>483</v>
      </c>
      <c r="N43">
        <v>709</v>
      </c>
      <c r="O43">
        <v>62</v>
      </c>
      <c r="P43">
        <v>48</v>
      </c>
      <c r="Q43">
        <v>56</v>
      </c>
      <c r="R43">
        <v>51</v>
      </c>
      <c r="S43">
        <v>51</v>
      </c>
      <c r="T43">
        <v>49</v>
      </c>
      <c r="U43">
        <v>50</v>
      </c>
      <c r="V43">
        <v>52</v>
      </c>
    </row>
    <row r="44" spans="1:22" x14ac:dyDescent="0.25">
      <c r="A44" t="s">
        <v>57</v>
      </c>
      <c r="B44" s="2">
        <v>126</v>
      </c>
      <c r="C44" s="2">
        <v>331</v>
      </c>
      <c r="D44" s="2">
        <v>351</v>
      </c>
      <c r="E44" s="7">
        <v>263</v>
      </c>
      <c r="F44">
        <v>395</v>
      </c>
      <c r="G44" s="7">
        <v>505</v>
      </c>
      <c r="H44" s="7">
        <v>682</v>
      </c>
      <c r="I44" s="7">
        <v>835</v>
      </c>
      <c r="J44" s="2">
        <v>1202</v>
      </c>
      <c r="K44">
        <v>2015</v>
      </c>
      <c r="L44">
        <v>2263</v>
      </c>
      <c r="M44">
        <v>2453</v>
      </c>
      <c r="N44">
        <v>2681</v>
      </c>
      <c r="O44">
        <v>277</v>
      </c>
      <c r="P44">
        <v>259</v>
      </c>
      <c r="Q44">
        <v>329</v>
      </c>
      <c r="R44">
        <v>362</v>
      </c>
      <c r="S44">
        <v>294</v>
      </c>
      <c r="T44">
        <v>294</v>
      </c>
      <c r="U44">
        <v>340</v>
      </c>
      <c r="V44">
        <v>401</v>
      </c>
    </row>
    <row r="45" spans="1:22" x14ac:dyDescent="0.25">
      <c r="A45" t="s">
        <v>58</v>
      </c>
      <c r="B45" s="2">
        <v>70</v>
      </c>
      <c r="C45" s="2">
        <v>246</v>
      </c>
      <c r="D45" s="2">
        <v>177</v>
      </c>
      <c r="E45" s="7">
        <v>224</v>
      </c>
      <c r="F45">
        <v>300</v>
      </c>
      <c r="G45" s="7">
        <v>529</v>
      </c>
      <c r="H45" s="7">
        <v>973</v>
      </c>
      <c r="I45" s="7">
        <v>1180</v>
      </c>
      <c r="J45" s="2">
        <v>1572</v>
      </c>
      <c r="K45">
        <v>2695</v>
      </c>
      <c r="L45">
        <v>3169</v>
      </c>
      <c r="M45">
        <v>3203</v>
      </c>
      <c r="N45">
        <v>3334</v>
      </c>
      <c r="O45">
        <v>339</v>
      </c>
      <c r="P45">
        <v>282</v>
      </c>
      <c r="Q45">
        <v>359</v>
      </c>
      <c r="R45">
        <v>287</v>
      </c>
      <c r="S45">
        <v>325</v>
      </c>
      <c r="T45">
        <v>289</v>
      </c>
      <c r="U45">
        <v>312</v>
      </c>
      <c r="V45">
        <v>324</v>
      </c>
    </row>
    <row r="46" spans="1:22" x14ac:dyDescent="0.25">
      <c r="A46" t="s">
        <v>59</v>
      </c>
      <c r="B46" s="2">
        <v>113</v>
      </c>
      <c r="C46" s="2">
        <v>157</v>
      </c>
      <c r="D46" s="2">
        <v>129</v>
      </c>
      <c r="E46" s="7">
        <v>139</v>
      </c>
      <c r="F46">
        <v>76</v>
      </c>
      <c r="G46" s="7">
        <v>188</v>
      </c>
      <c r="H46" s="7">
        <v>319</v>
      </c>
      <c r="I46" s="7">
        <v>473</v>
      </c>
      <c r="J46">
        <v>709</v>
      </c>
      <c r="K46">
        <v>1146</v>
      </c>
      <c r="L46">
        <v>704</v>
      </c>
      <c r="M46">
        <v>533</v>
      </c>
      <c r="N46">
        <v>578</v>
      </c>
      <c r="O46">
        <v>51</v>
      </c>
      <c r="P46">
        <v>52</v>
      </c>
      <c r="Q46">
        <v>49</v>
      </c>
      <c r="R46">
        <v>54</v>
      </c>
      <c r="S46">
        <v>65</v>
      </c>
      <c r="T46">
        <v>53</v>
      </c>
      <c r="U46">
        <v>69</v>
      </c>
      <c r="V46">
        <v>47</v>
      </c>
    </row>
    <row r="47" spans="1:22" x14ac:dyDescent="0.25">
      <c r="A47" t="s">
        <v>60</v>
      </c>
      <c r="B47" s="2">
        <v>40</v>
      </c>
      <c r="C47" s="2">
        <v>53</v>
      </c>
      <c r="D47" s="2">
        <v>58</v>
      </c>
      <c r="E47" s="7">
        <v>167</v>
      </c>
      <c r="F47">
        <v>240</v>
      </c>
      <c r="G47" s="7">
        <v>283</v>
      </c>
      <c r="H47" s="7">
        <v>517</v>
      </c>
      <c r="I47" s="7">
        <v>427</v>
      </c>
      <c r="J47">
        <v>879</v>
      </c>
      <c r="K47">
        <v>1424</v>
      </c>
      <c r="L47">
        <v>1687</v>
      </c>
      <c r="M47">
        <v>1995</v>
      </c>
      <c r="N47">
        <v>1900</v>
      </c>
      <c r="O47">
        <v>190</v>
      </c>
      <c r="P47">
        <v>177</v>
      </c>
      <c r="Q47">
        <v>195</v>
      </c>
      <c r="R47">
        <v>177</v>
      </c>
      <c r="S47">
        <v>155</v>
      </c>
      <c r="T47">
        <v>137</v>
      </c>
      <c r="U47">
        <v>146</v>
      </c>
      <c r="V47">
        <v>155</v>
      </c>
    </row>
    <row r="48" spans="1:22" x14ac:dyDescent="0.25">
      <c r="A48" t="s">
        <v>61</v>
      </c>
      <c r="B48" s="2">
        <v>66</v>
      </c>
      <c r="C48" s="2">
        <v>87</v>
      </c>
      <c r="D48" s="2">
        <v>112</v>
      </c>
      <c r="E48" s="7">
        <v>260</v>
      </c>
      <c r="F48">
        <v>301</v>
      </c>
      <c r="G48" s="7">
        <v>324</v>
      </c>
      <c r="H48" s="7">
        <v>457</v>
      </c>
      <c r="I48" s="7">
        <v>358</v>
      </c>
      <c r="J48">
        <v>643</v>
      </c>
      <c r="K48">
        <v>978</v>
      </c>
      <c r="L48">
        <v>1146</v>
      </c>
      <c r="M48">
        <v>1306</v>
      </c>
      <c r="N48">
        <v>1360</v>
      </c>
      <c r="O48">
        <v>137</v>
      </c>
      <c r="P48">
        <v>126</v>
      </c>
      <c r="Q48">
        <v>129</v>
      </c>
      <c r="R48">
        <v>122</v>
      </c>
      <c r="S48">
        <v>142</v>
      </c>
      <c r="T48">
        <v>117</v>
      </c>
      <c r="U48">
        <v>165</v>
      </c>
      <c r="V48">
        <v>138</v>
      </c>
    </row>
    <row r="49" spans="1:22" x14ac:dyDescent="0.25">
      <c r="A49" t="s">
        <v>62</v>
      </c>
      <c r="B49" s="2">
        <v>61</v>
      </c>
      <c r="C49" s="2">
        <v>73</v>
      </c>
      <c r="D49" s="2">
        <v>85</v>
      </c>
      <c r="E49" s="7">
        <v>112</v>
      </c>
      <c r="F49">
        <v>127</v>
      </c>
      <c r="G49" s="7">
        <v>233</v>
      </c>
      <c r="H49" s="7">
        <v>342</v>
      </c>
      <c r="I49" s="7">
        <v>506</v>
      </c>
      <c r="J49">
        <v>659</v>
      </c>
      <c r="K49">
        <v>849</v>
      </c>
      <c r="L49">
        <v>650</v>
      </c>
      <c r="M49">
        <v>920</v>
      </c>
      <c r="N49">
        <v>1322</v>
      </c>
      <c r="O49">
        <v>96</v>
      </c>
      <c r="P49">
        <v>83</v>
      </c>
      <c r="Q49">
        <v>88</v>
      </c>
      <c r="R49">
        <v>105</v>
      </c>
      <c r="S49">
        <v>99</v>
      </c>
      <c r="T49">
        <v>101</v>
      </c>
      <c r="U49">
        <v>121</v>
      </c>
      <c r="V49">
        <v>134</v>
      </c>
    </row>
    <row r="50" spans="1:22" x14ac:dyDescent="0.25">
      <c r="A50" t="s">
        <v>63</v>
      </c>
      <c r="B50" s="2">
        <v>140</v>
      </c>
      <c r="C50" s="2">
        <v>179</v>
      </c>
      <c r="D50" s="2">
        <v>277</v>
      </c>
      <c r="E50" s="7">
        <v>305</v>
      </c>
      <c r="F50">
        <v>572</v>
      </c>
      <c r="G50" s="7">
        <v>775</v>
      </c>
      <c r="H50" s="7">
        <v>1302</v>
      </c>
      <c r="I50" s="7">
        <v>1544</v>
      </c>
      <c r="J50" s="2">
        <v>1637</v>
      </c>
      <c r="K50">
        <v>3017</v>
      </c>
      <c r="L50">
        <v>3269</v>
      </c>
      <c r="M50">
        <v>2871</v>
      </c>
      <c r="N50">
        <v>3595</v>
      </c>
      <c r="O50">
        <v>325</v>
      </c>
      <c r="P50">
        <v>291</v>
      </c>
      <c r="Q50">
        <v>307</v>
      </c>
      <c r="R50">
        <v>302</v>
      </c>
      <c r="S50">
        <v>337</v>
      </c>
      <c r="T50">
        <v>340</v>
      </c>
      <c r="U50">
        <v>341</v>
      </c>
      <c r="V50">
        <v>329</v>
      </c>
    </row>
    <row r="51" spans="1:22" x14ac:dyDescent="0.25">
      <c r="A51" t="s">
        <v>64</v>
      </c>
      <c r="B51" s="2">
        <v>982</v>
      </c>
      <c r="C51" s="2">
        <v>1637</v>
      </c>
      <c r="D51" s="2">
        <v>1811</v>
      </c>
      <c r="E51" s="7">
        <v>2112</v>
      </c>
      <c r="F51">
        <v>2789</v>
      </c>
      <c r="G51" s="7">
        <v>3834</v>
      </c>
      <c r="H51" s="7">
        <v>4713</v>
      </c>
      <c r="I51" s="7">
        <v>5813</v>
      </c>
      <c r="J51" s="2">
        <v>8810</v>
      </c>
      <c r="K51">
        <v>13530</v>
      </c>
      <c r="L51">
        <v>15383</v>
      </c>
      <c r="M51">
        <v>15191</v>
      </c>
      <c r="N51">
        <v>17736</v>
      </c>
      <c r="O51">
        <v>1776</v>
      </c>
      <c r="P51">
        <v>1525</v>
      </c>
      <c r="Q51">
        <v>1722</v>
      </c>
      <c r="R51">
        <v>1592</v>
      </c>
      <c r="S51">
        <v>1691</v>
      </c>
      <c r="T51">
        <v>1632</v>
      </c>
      <c r="U51">
        <v>1894</v>
      </c>
      <c r="V51">
        <v>1917</v>
      </c>
    </row>
    <row r="52" spans="1:22" x14ac:dyDescent="0.25">
      <c r="A52" t="s">
        <v>65</v>
      </c>
      <c r="B52" s="2">
        <v>158</v>
      </c>
      <c r="C52" s="2">
        <v>453</v>
      </c>
      <c r="D52" s="2">
        <v>319</v>
      </c>
      <c r="E52" s="7">
        <v>378</v>
      </c>
      <c r="F52">
        <v>565</v>
      </c>
      <c r="G52" s="7">
        <v>887</v>
      </c>
      <c r="H52" s="7">
        <v>1191</v>
      </c>
      <c r="I52" s="7">
        <v>1407</v>
      </c>
      <c r="J52" s="2">
        <v>1543</v>
      </c>
      <c r="K52">
        <v>2185</v>
      </c>
      <c r="L52">
        <v>2282</v>
      </c>
      <c r="M52">
        <v>2178</v>
      </c>
      <c r="N52">
        <v>2040</v>
      </c>
      <c r="O52">
        <v>203</v>
      </c>
      <c r="P52">
        <v>180</v>
      </c>
      <c r="Q52">
        <v>230</v>
      </c>
      <c r="R52">
        <v>187</v>
      </c>
      <c r="S52">
        <v>209</v>
      </c>
      <c r="T52">
        <v>200</v>
      </c>
      <c r="U52">
        <v>202</v>
      </c>
      <c r="V52">
        <v>235</v>
      </c>
    </row>
    <row r="53" spans="1:22" x14ac:dyDescent="0.25">
      <c r="A53" t="s">
        <v>66</v>
      </c>
      <c r="B53" s="2">
        <v>263</v>
      </c>
      <c r="C53" s="2">
        <v>405</v>
      </c>
      <c r="D53" s="2">
        <v>485</v>
      </c>
      <c r="E53" s="7">
        <v>436</v>
      </c>
      <c r="F53">
        <v>510</v>
      </c>
      <c r="G53" s="7">
        <v>835</v>
      </c>
      <c r="H53" s="7">
        <v>1700</v>
      </c>
      <c r="I53" s="7">
        <v>1712</v>
      </c>
      <c r="J53" s="2">
        <v>2458</v>
      </c>
      <c r="K53">
        <v>3601</v>
      </c>
      <c r="L53">
        <v>4800</v>
      </c>
      <c r="M53">
        <v>5469</v>
      </c>
      <c r="N53">
        <v>6235</v>
      </c>
      <c r="O53">
        <v>517</v>
      </c>
      <c r="P53">
        <v>518</v>
      </c>
      <c r="Q53">
        <v>594</v>
      </c>
      <c r="R53">
        <v>589</v>
      </c>
      <c r="S53">
        <v>595</v>
      </c>
      <c r="T53">
        <v>543</v>
      </c>
      <c r="U53">
        <v>557</v>
      </c>
      <c r="V53">
        <v>607</v>
      </c>
    </row>
    <row r="54" spans="1:22" x14ac:dyDescent="0.25">
      <c r="A54" t="s">
        <v>67</v>
      </c>
      <c r="B54" s="2">
        <v>167</v>
      </c>
      <c r="C54" s="2">
        <v>286</v>
      </c>
      <c r="D54" s="2">
        <v>295</v>
      </c>
      <c r="E54" s="7">
        <v>283</v>
      </c>
      <c r="F54">
        <v>392</v>
      </c>
      <c r="G54" s="7">
        <v>531</v>
      </c>
      <c r="H54" s="7">
        <v>957</v>
      </c>
      <c r="I54" s="7">
        <v>1339</v>
      </c>
      <c r="J54" s="2">
        <v>2129</v>
      </c>
      <c r="K54">
        <v>2736</v>
      </c>
      <c r="L54">
        <v>2564</v>
      </c>
      <c r="M54">
        <v>2196</v>
      </c>
      <c r="N54">
        <v>2732</v>
      </c>
      <c r="O54">
        <v>257</v>
      </c>
      <c r="P54">
        <v>246</v>
      </c>
      <c r="Q54">
        <v>326</v>
      </c>
      <c r="R54">
        <v>281</v>
      </c>
      <c r="S54">
        <v>322</v>
      </c>
      <c r="T54">
        <v>297</v>
      </c>
      <c r="U54">
        <v>327</v>
      </c>
      <c r="V54">
        <v>316</v>
      </c>
    </row>
    <row r="55" spans="1:22" x14ac:dyDescent="0.25">
      <c r="A55" t="s">
        <v>68</v>
      </c>
      <c r="B55" s="2">
        <v>8</v>
      </c>
      <c r="C55" s="2">
        <v>7</v>
      </c>
      <c r="D55" s="2">
        <v>8</v>
      </c>
      <c r="E55" s="7">
        <v>24</v>
      </c>
      <c r="F55">
        <v>29</v>
      </c>
      <c r="G55" s="7">
        <v>99</v>
      </c>
      <c r="H55" s="7">
        <v>184</v>
      </c>
      <c r="I55" s="7">
        <v>197</v>
      </c>
      <c r="J55">
        <v>193</v>
      </c>
      <c r="K55">
        <v>246</v>
      </c>
      <c r="L55">
        <v>174</v>
      </c>
      <c r="M55">
        <v>194</v>
      </c>
      <c r="N55">
        <v>323</v>
      </c>
      <c r="O55">
        <v>25</v>
      </c>
      <c r="P55">
        <v>28</v>
      </c>
      <c r="Q55">
        <v>38</v>
      </c>
      <c r="R55">
        <v>42</v>
      </c>
      <c r="S55">
        <v>37</v>
      </c>
      <c r="T55">
        <v>49</v>
      </c>
      <c r="U55">
        <v>54</v>
      </c>
      <c r="V55">
        <v>53</v>
      </c>
    </row>
    <row r="56" spans="1:22" x14ac:dyDescent="0.25">
      <c r="A56" t="s">
        <v>69</v>
      </c>
      <c r="B56" s="2">
        <v>253</v>
      </c>
      <c r="C56" s="2">
        <v>428</v>
      </c>
      <c r="D56" s="2">
        <v>341</v>
      </c>
      <c r="E56" s="7">
        <v>326</v>
      </c>
      <c r="F56">
        <v>585</v>
      </c>
      <c r="G56" s="7">
        <v>678</v>
      </c>
      <c r="H56" s="7">
        <v>993</v>
      </c>
      <c r="I56" s="7">
        <v>954</v>
      </c>
      <c r="J56" s="2">
        <v>1382</v>
      </c>
      <c r="K56">
        <v>2154</v>
      </c>
      <c r="L56">
        <v>2998</v>
      </c>
      <c r="M56">
        <v>3402</v>
      </c>
      <c r="N56">
        <v>3530</v>
      </c>
      <c r="O56">
        <v>332</v>
      </c>
      <c r="P56">
        <v>318</v>
      </c>
      <c r="Q56">
        <v>372</v>
      </c>
      <c r="R56">
        <v>282</v>
      </c>
      <c r="S56">
        <v>313</v>
      </c>
      <c r="T56">
        <v>308</v>
      </c>
      <c r="U56">
        <v>326</v>
      </c>
      <c r="V56">
        <v>338</v>
      </c>
    </row>
    <row r="57" spans="1:22" x14ac:dyDescent="0.25">
      <c r="A57" t="s">
        <v>70</v>
      </c>
      <c r="B57" s="2">
        <v>29</v>
      </c>
      <c r="C57" s="2">
        <v>35</v>
      </c>
      <c r="D57" s="2">
        <v>81</v>
      </c>
      <c r="E57" s="7">
        <v>91</v>
      </c>
      <c r="F57">
        <v>131</v>
      </c>
      <c r="G57" s="7">
        <v>82</v>
      </c>
      <c r="H57" s="7">
        <v>71</v>
      </c>
      <c r="I57" s="7">
        <v>136</v>
      </c>
      <c r="J57">
        <v>195</v>
      </c>
      <c r="K57">
        <v>275</v>
      </c>
      <c r="L57">
        <v>341</v>
      </c>
      <c r="M57">
        <v>392</v>
      </c>
      <c r="N57">
        <v>457</v>
      </c>
      <c r="O57">
        <v>32</v>
      </c>
      <c r="P57">
        <v>28</v>
      </c>
      <c r="Q57">
        <v>46</v>
      </c>
      <c r="R57">
        <v>32</v>
      </c>
      <c r="S57">
        <v>42</v>
      </c>
      <c r="T57">
        <v>36</v>
      </c>
      <c r="U57">
        <v>50</v>
      </c>
      <c r="V57">
        <v>49</v>
      </c>
    </row>
    <row r="58" spans="1:22" x14ac:dyDescent="0.25">
      <c r="A58" t="s">
        <v>71</v>
      </c>
      <c r="B58" s="2">
        <v>488</v>
      </c>
      <c r="C58" s="2">
        <v>792</v>
      </c>
      <c r="D58" s="2">
        <v>921</v>
      </c>
      <c r="E58" s="7">
        <v>1168</v>
      </c>
      <c r="F58" s="2">
        <v>1437</v>
      </c>
      <c r="G58" s="7">
        <v>1972</v>
      </c>
      <c r="H58" s="7">
        <v>2679</v>
      </c>
      <c r="I58" s="7">
        <v>3103</v>
      </c>
      <c r="J58" s="2">
        <v>3956</v>
      </c>
      <c r="K58">
        <v>5100</v>
      </c>
      <c r="L58">
        <v>5721</v>
      </c>
      <c r="M58">
        <v>5959</v>
      </c>
      <c r="N58">
        <v>6970</v>
      </c>
      <c r="O58">
        <v>584</v>
      </c>
      <c r="P58">
        <v>513</v>
      </c>
      <c r="Q58">
        <v>548</v>
      </c>
      <c r="R58">
        <v>523</v>
      </c>
      <c r="S58">
        <v>584</v>
      </c>
      <c r="T58">
        <v>562</v>
      </c>
      <c r="U58">
        <v>616</v>
      </c>
      <c r="V58">
        <v>669</v>
      </c>
    </row>
    <row r="59" spans="1:22" x14ac:dyDescent="0.25">
      <c r="A59" t="s">
        <v>72</v>
      </c>
      <c r="B59" s="2">
        <v>55</v>
      </c>
      <c r="C59" s="2">
        <v>72</v>
      </c>
      <c r="D59" s="2">
        <v>107</v>
      </c>
      <c r="E59" s="7">
        <v>94</v>
      </c>
      <c r="F59">
        <v>94</v>
      </c>
      <c r="G59" s="7">
        <v>163</v>
      </c>
      <c r="H59" s="7">
        <v>240</v>
      </c>
      <c r="I59" s="7">
        <v>213</v>
      </c>
      <c r="J59">
        <v>682</v>
      </c>
      <c r="K59">
        <v>821</v>
      </c>
      <c r="L59">
        <v>978</v>
      </c>
      <c r="M59">
        <v>972</v>
      </c>
      <c r="N59">
        <v>1100</v>
      </c>
      <c r="O59">
        <v>109</v>
      </c>
      <c r="P59">
        <v>122</v>
      </c>
      <c r="Q59">
        <v>135</v>
      </c>
      <c r="R59">
        <v>129</v>
      </c>
      <c r="S59">
        <v>141</v>
      </c>
      <c r="T59">
        <v>133</v>
      </c>
      <c r="U59">
        <v>114</v>
      </c>
      <c r="V59">
        <v>106</v>
      </c>
    </row>
    <row r="60" spans="1:22" x14ac:dyDescent="0.25">
      <c r="A60" t="s">
        <v>73</v>
      </c>
      <c r="B60" s="2">
        <v>61</v>
      </c>
      <c r="C60" s="2">
        <v>93</v>
      </c>
      <c r="D60" s="2">
        <v>102</v>
      </c>
      <c r="E60" s="7">
        <v>181</v>
      </c>
      <c r="F60">
        <v>290</v>
      </c>
      <c r="G60" s="7">
        <v>295</v>
      </c>
      <c r="H60" s="7">
        <v>437</v>
      </c>
      <c r="I60" s="7">
        <v>533</v>
      </c>
      <c r="J60">
        <v>960</v>
      </c>
      <c r="K60">
        <v>1344</v>
      </c>
      <c r="L60">
        <v>1566</v>
      </c>
      <c r="M60">
        <v>1539</v>
      </c>
      <c r="N60">
        <v>1931</v>
      </c>
      <c r="O60">
        <v>199</v>
      </c>
      <c r="P60">
        <v>162</v>
      </c>
      <c r="Q60">
        <v>158</v>
      </c>
      <c r="R60">
        <v>211</v>
      </c>
      <c r="S60">
        <v>202</v>
      </c>
      <c r="T60">
        <v>184</v>
      </c>
      <c r="U60">
        <v>188</v>
      </c>
      <c r="V60">
        <v>192</v>
      </c>
    </row>
    <row r="61" spans="1:22" x14ac:dyDescent="0.25">
      <c r="A61" t="s">
        <v>74</v>
      </c>
      <c r="B61" s="2">
        <v>250</v>
      </c>
      <c r="C61" s="2">
        <v>286</v>
      </c>
      <c r="D61" s="2">
        <v>360</v>
      </c>
      <c r="E61" s="7">
        <v>638</v>
      </c>
      <c r="F61">
        <v>638</v>
      </c>
      <c r="G61" s="7">
        <v>992</v>
      </c>
      <c r="H61" s="7">
        <v>1286</v>
      </c>
      <c r="I61" s="7">
        <v>1325</v>
      </c>
      <c r="J61" s="2">
        <v>1431</v>
      </c>
      <c r="K61">
        <v>2605</v>
      </c>
      <c r="L61">
        <v>3928</v>
      </c>
      <c r="M61">
        <v>4410</v>
      </c>
      <c r="N61">
        <v>5096</v>
      </c>
      <c r="O61">
        <v>520</v>
      </c>
      <c r="P61">
        <v>441</v>
      </c>
      <c r="Q61">
        <v>499</v>
      </c>
      <c r="R61">
        <v>487</v>
      </c>
      <c r="S61">
        <v>512</v>
      </c>
      <c r="T61">
        <v>514</v>
      </c>
      <c r="U61">
        <v>500</v>
      </c>
      <c r="V61">
        <v>522</v>
      </c>
    </row>
    <row r="62" spans="1:22" x14ac:dyDescent="0.25">
      <c r="A62" t="s">
        <v>75</v>
      </c>
      <c r="B62" s="2">
        <v>225</v>
      </c>
      <c r="C62" s="2">
        <v>411</v>
      </c>
      <c r="D62" s="2">
        <v>384</v>
      </c>
      <c r="E62" s="7">
        <v>359</v>
      </c>
      <c r="F62">
        <v>604</v>
      </c>
      <c r="G62" s="7">
        <v>933</v>
      </c>
      <c r="H62" s="7">
        <v>1652</v>
      </c>
      <c r="I62" s="7">
        <v>2304</v>
      </c>
      <c r="J62" s="2">
        <v>3138</v>
      </c>
      <c r="K62">
        <v>4210</v>
      </c>
      <c r="L62">
        <v>5067</v>
      </c>
      <c r="M62">
        <v>5315</v>
      </c>
      <c r="N62">
        <v>4938</v>
      </c>
      <c r="O62">
        <v>400</v>
      </c>
      <c r="P62">
        <v>406</v>
      </c>
      <c r="Q62">
        <v>468</v>
      </c>
      <c r="R62">
        <v>475</v>
      </c>
      <c r="S62">
        <v>468</v>
      </c>
      <c r="T62">
        <v>504</v>
      </c>
      <c r="U62">
        <v>600</v>
      </c>
      <c r="V62">
        <v>567</v>
      </c>
    </row>
    <row r="63" spans="1:22" x14ac:dyDescent="0.25">
      <c r="A63" t="s">
        <v>76</v>
      </c>
      <c r="B63" s="2">
        <v>58</v>
      </c>
      <c r="C63" s="2">
        <v>162</v>
      </c>
      <c r="D63" s="2">
        <v>167</v>
      </c>
      <c r="E63" s="7">
        <v>198</v>
      </c>
      <c r="F63">
        <v>195</v>
      </c>
      <c r="G63" s="7">
        <v>222</v>
      </c>
      <c r="H63" s="7">
        <v>261</v>
      </c>
      <c r="I63" s="7">
        <v>568</v>
      </c>
      <c r="J63">
        <v>775</v>
      </c>
      <c r="K63">
        <v>1028</v>
      </c>
      <c r="L63">
        <v>1034</v>
      </c>
      <c r="M63">
        <v>1002</v>
      </c>
      <c r="N63">
        <v>1181</v>
      </c>
      <c r="O63">
        <v>105</v>
      </c>
      <c r="P63">
        <v>109</v>
      </c>
      <c r="Q63">
        <v>125</v>
      </c>
      <c r="R63">
        <v>112</v>
      </c>
      <c r="S63">
        <v>100</v>
      </c>
      <c r="T63">
        <v>97</v>
      </c>
      <c r="U63">
        <v>100</v>
      </c>
      <c r="V63">
        <v>110</v>
      </c>
    </row>
    <row r="64" spans="1:22" x14ac:dyDescent="0.25">
      <c r="A64" t="s">
        <v>77</v>
      </c>
      <c r="B64" s="2">
        <v>227</v>
      </c>
      <c r="C64" s="2">
        <v>334</v>
      </c>
      <c r="D64" s="2">
        <v>526</v>
      </c>
      <c r="E64" s="7">
        <v>655</v>
      </c>
      <c r="F64">
        <v>674</v>
      </c>
      <c r="G64" s="7">
        <v>855</v>
      </c>
      <c r="H64" s="7">
        <v>1215</v>
      </c>
      <c r="I64" s="7">
        <v>1588</v>
      </c>
      <c r="J64" s="2">
        <v>1798</v>
      </c>
      <c r="K64">
        <v>2851</v>
      </c>
      <c r="L64">
        <v>3551</v>
      </c>
      <c r="M64">
        <v>4288</v>
      </c>
      <c r="N64">
        <v>5081</v>
      </c>
      <c r="O64">
        <v>551</v>
      </c>
      <c r="P64">
        <v>486</v>
      </c>
      <c r="Q64">
        <v>554</v>
      </c>
      <c r="R64">
        <v>567</v>
      </c>
      <c r="S64">
        <v>540</v>
      </c>
      <c r="T64">
        <v>533</v>
      </c>
      <c r="U64">
        <v>500</v>
      </c>
      <c r="V64">
        <v>488</v>
      </c>
    </row>
    <row r="65" spans="1:22" x14ac:dyDescent="0.25">
      <c r="A65" t="s">
        <v>78</v>
      </c>
      <c r="B65" s="2">
        <v>185</v>
      </c>
      <c r="C65" s="2">
        <v>288</v>
      </c>
      <c r="D65" s="2">
        <v>475</v>
      </c>
      <c r="E65" s="7">
        <v>656</v>
      </c>
      <c r="F65">
        <v>880</v>
      </c>
      <c r="G65" s="7">
        <v>946</v>
      </c>
      <c r="H65" s="7">
        <v>1019</v>
      </c>
      <c r="I65" s="7">
        <v>1136</v>
      </c>
      <c r="J65" s="2">
        <v>1431</v>
      </c>
      <c r="K65">
        <v>1931</v>
      </c>
      <c r="L65">
        <v>2159</v>
      </c>
      <c r="M65">
        <v>1974</v>
      </c>
      <c r="N65">
        <v>2033</v>
      </c>
      <c r="O65">
        <v>182</v>
      </c>
      <c r="P65">
        <v>180</v>
      </c>
      <c r="Q65">
        <v>197</v>
      </c>
      <c r="R65">
        <v>166</v>
      </c>
      <c r="S65">
        <v>171</v>
      </c>
      <c r="T65">
        <v>153</v>
      </c>
      <c r="U65">
        <v>182</v>
      </c>
      <c r="V65">
        <v>180</v>
      </c>
    </row>
    <row r="66" spans="1:22" x14ac:dyDescent="0.25">
      <c r="A66" t="s">
        <v>79</v>
      </c>
      <c r="B66" s="2">
        <v>112</v>
      </c>
      <c r="C66" s="2">
        <v>111</v>
      </c>
      <c r="D66" s="2">
        <v>82</v>
      </c>
      <c r="E66" s="7">
        <v>168</v>
      </c>
      <c r="F66">
        <v>276</v>
      </c>
      <c r="G66" s="7">
        <v>284</v>
      </c>
      <c r="H66" s="7">
        <v>578</v>
      </c>
      <c r="I66" s="7">
        <v>722</v>
      </c>
      <c r="J66">
        <v>782</v>
      </c>
      <c r="K66">
        <v>1110</v>
      </c>
      <c r="L66">
        <v>1664</v>
      </c>
      <c r="M66">
        <v>1587</v>
      </c>
      <c r="N66">
        <v>1628</v>
      </c>
      <c r="O66">
        <v>181</v>
      </c>
      <c r="P66">
        <v>138</v>
      </c>
      <c r="Q66">
        <v>146</v>
      </c>
      <c r="R66">
        <v>160</v>
      </c>
      <c r="S66">
        <v>123</v>
      </c>
      <c r="T66">
        <v>116</v>
      </c>
      <c r="U66">
        <v>189</v>
      </c>
      <c r="V66">
        <v>144</v>
      </c>
    </row>
    <row r="67" spans="1:22" x14ac:dyDescent="0.25">
      <c r="A67" t="s">
        <v>80</v>
      </c>
      <c r="B67" s="2">
        <v>147</v>
      </c>
      <c r="C67" s="2">
        <v>181</v>
      </c>
      <c r="D67" s="2">
        <v>98</v>
      </c>
      <c r="E67" s="7">
        <v>153</v>
      </c>
      <c r="F67">
        <v>95</v>
      </c>
      <c r="G67" s="7">
        <v>183</v>
      </c>
      <c r="H67" s="7">
        <v>349</v>
      </c>
      <c r="I67" s="7">
        <v>360</v>
      </c>
      <c r="J67">
        <v>581</v>
      </c>
      <c r="K67">
        <v>1275</v>
      </c>
      <c r="L67">
        <v>1643</v>
      </c>
      <c r="M67">
        <v>1885</v>
      </c>
      <c r="N67">
        <v>1575</v>
      </c>
      <c r="O67">
        <v>141</v>
      </c>
      <c r="P67">
        <v>111</v>
      </c>
      <c r="Q67">
        <v>119</v>
      </c>
      <c r="R67">
        <v>117</v>
      </c>
      <c r="S67">
        <v>110</v>
      </c>
      <c r="T67">
        <v>115</v>
      </c>
      <c r="U67">
        <v>127</v>
      </c>
      <c r="V67">
        <v>140</v>
      </c>
    </row>
    <row r="68" spans="1:22" x14ac:dyDescent="0.25">
      <c r="A68" t="s">
        <v>81</v>
      </c>
      <c r="B68" s="2">
        <v>30</v>
      </c>
      <c r="C68" s="2">
        <v>75</v>
      </c>
      <c r="D68" s="2">
        <v>133</v>
      </c>
      <c r="E68" s="7">
        <v>171</v>
      </c>
      <c r="F68">
        <v>228</v>
      </c>
      <c r="G68" s="7">
        <v>268</v>
      </c>
      <c r="H68" s="7">
        <v>611</v>
      </c>
      <c r="I68" s="7">
        <v>651</v>
      </c>
      <c r="J68">
        <v>726</v>
      </c>
      <c r="K68">
        <v>1108</v>
      </c>
      <c r="L68">
        <v>1324</v>
      </c>
      <c r="M68">
        <v>1181</v>
      </c>
      <c r="N68">
        <v>1193</v>
      </c>
      <c r="O68">
        <v>93</v>
      </c>
      <c r="P68">
        <v>112</v>
      </c>
      <c r="Q68">
        <v>134</v>
      </c>
      <c r="R68">
        <v>105</v>
      </c>
      <c r="S68">
        <v>118</v>
      </c>
      <c r="T68">
        <v>93</v>
      </c>
      <c r="U68">
        <v>81</v>
      </c>
      <c r="V68">
        <v>100</v>
      </c>
    </row>
    <row r="69" spans="1:22" x14ac:dyDescent="0.25">
      <c r="A69" t="s">
        <v>82</v>
      </c>
      <c r="B69" s="2">
        <v>139</v>
      </c>
      <c r="C69" s="2">
        <v>270</v>
      </c>
      <c r="D69" s="2">
        <v>481</v>
      </c>
      <c r="E69" s="7">
        <v>527</v>
      </c>
      <c r="F69">
        <v>493</v>
      </c>
      <c r="G69" s="7">
        <v>694</v>
      </c>
      <c r="H69" s="7">
        <v>965</v>
      </c>
      <c r="I69" s="7">
        <v>1547</v>
      </c>
      <c r="J69" s="2">
        <v>1775</v>
      </c>
      <c r="K69">
        <v>2312</v>
      </c>
      <c r="L69">
        <v>3419</v>
      </c>
      <c r="M69">
        <v>4079</v>
      </c>
      <c r="N69">
        <v>3492</v>
      </c>
      <c r="O69">
        <v>373</v>
      </c>
      <c r="P69">
        <v>299</v>
      </c>
      <c r="Q69">
        <v>372</v>
      </c>
      <c r="R69">
        <v>336</v>
      </c>
      <c r="S69">
        <v>371</v>
      </c>
      <c r="T69">
        <v>354</v>
      </c>
      <c r="U69">
        <v>339</v>
      </c>
      <c r="V69">
        <v>315</v>
      </c>
    </row>
    <row r="70" spans="1:22" x14ac:dyDescent="0.25">
      <c r="A70" t="s">
        <v>83</v>
      </c>
      <c r="B70" s="2">
        <v>0</v>
      </c>
      <c r="C70" s="2">
        <v>0</v>
      </c>
      <c r="D70" s="2">
        <v>0</v>
      </c>
      <c r="E70" s="7">
        <v>0</v>
      </c>
      <c r="F70">
        <v>0</v>
      </c>
      <c r="G70" s="7">
        <v>0</v>
      </c>
      <c r="H70" s="7">
        <v>0</v>
      </c>
      <c r="I70" s="7">
        <v>0</v>
      </c>
      <c r="J70">
        <v>0</v>
      </c>
      <c r="K70">
        <v>0</v>
      </c>
      <c r="L70">
        <v>57</v>
      </c>
      <c r="M70">
        <v>212</v>
      </c>
      <c r="N70">
        <v>296</v>
      </c>
      <c r="O70">
        <v>25</v>
      </c>
      <c r="P70">
        <v>17</v>
      </c>
      <c r="Q70">
        <v>22</v>
      </c>
      <c r="R70">
        <v>13</v>
      </c>
      <c r="S70">
        <v>40</v>
      </c>
      <c r="T70">
        <v>48</v>
      </c>
      <c r="U70">
        <v>8</v>
      </c>
      <c r="V70">
        <v>14</v>
      </c>
    </row>
    <row r="71" spans="1:22" x14ac:dyDescent="0.25">
      <c r="A71" t="s">
        <v>84</v>
      </c>
      <c r="B71" s="2">
        <v>0</v>
      </c>
      <c r="C71" s="2">
        <v>0</v>
      </c>
      <c r="D71" s="2">
        <v>0</v>
      </c>
      <c r="E71" s="2">
        <v>0</v>
      </c>
      <c r="F71" s="2">
        <v>0</v>
      </c>
      <c r="G71" s="2">
        <v>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>
        <v>25</v>
      </c>
      <c r="N71">
        <v>15</v>
      </c>
      <c r="O71">
        <v>3</v>
      </c>
      <c r="P71">
        <v>3</v>
      </c>
      <c r="Q71">
        <v>2</v>
      </c>
      <c r="R71">
        <v>3</v>
      </c>
      <c r="S71">
        <v>11</v>
      </c>
      <c r="T71">
        <v>3</v>
      </c>
      <c r="U71">
        <v>1</v>
      </c>
      <c r="V71">
        <v>0</v>
      </c>
    </row>
    <row r="72" spans="1:22" x14ac:dyDescent="0.25">
      <c r="A72" t="s">
        <v>85</v>
      </c>
      <c r="B72" s="2">
        <v>0</v>
      </c>
      <c r="C72" s="2">
        <v>0</v>
      </c>
      <c r="D72" s="2">
        <v>0</v>
      </c>
      <c r="E72" s="2">
        <v>0</v>
      </c>
      <c r="F72" s="2">
        <v>0</v>
      </c>
      <c r="G72" s="2">
        <v>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>
        <v>5</v>
      </c>
      <c r="N72">
        <v>14</v>
      </c>
      <c r="O72">
        <v>3</v>
      </c>
      <c r="P72">
        <v>0</v>
      </c>
      <c r="Q72">
        <v>0</v>
      </c>
      <c r="R72">
        <v>1</v>
      </c>
      <c r="S72">
        <v>2</v>
      </c>
      <c r="T72">
        <v>3</v>
      </c>
      <c r="U72">
        <v>0</v>
      </c>
      <c r="V72">
        <v>0</v>
      </c>
    </row>
    <row r="73" spans="1:22" x14ac:dyDescent="0.25">
      <c r="A73" t="s">
        <v>87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1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</row>
    <row r="74" spans="1:22" x14ac:dyDescent="0.25">
      <c r="A74" t="s">
        <v>88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24</v>
      </c>
      <c r="N74">
        <v>14</v>
      </c>
      <c r="O74">
        <v>0</v>
      </c>
      <c r="P74">
        <v>2</v>
      </c>
      <c r="Q74">
        <v>0</v>
      </c>
      <c r="R74">
        <v>1</v>
      </c>
      <c r="S74">
        <v>1</v>
      </c>
      <c r="T74">
        <v>1</v>
      </c>
      <c r="U74">
        <v>1</v>
      </c>
      <c r="V74">
        <v>2</v>
      </c>
    </row>
    <row r="75" spans="1:22" x14ac:dyDescent="0.25">
      <c r="A75" t="s">
        <v>89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19</v>
      </c>
      <c r="O75">
        <v>0</v>
      </c>
      <c r="P75">
        <v>3</v>
      </c>
      <c r="Q75">
        <v>0</v>
      </c>
      <c r="R75">
        <v>1</v>
      </c>
      <c r="S75">
        <v>0</v>
      </c>
      <c r="T75">
        <v>0</v>
      </c>
      <c r="U75">
        <v>0</v>
      </c>
      <c r="V75">
        <v>0</v>
      </c>
    </row>
    <row r="76" spans="1:22" x14ac:dyDescent="0.25">
      <c r="A76" t="s">
        <v>90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6</v>
      </c>
      <c r="O76">
        <v>5</v>
      </c>
      <c r="P76">
        <v>6</v>
      </c>
      <c r="Q76">
        <v>4</v>
      </c>
      <c r="R76">
        <v>0</v>
      </c>
      <c r="S76">
        <v>1</v>
      </c>
      <c r="T76">
        <v>1</v>
      </c>
      <c r="U76">
        <v>0</v>
      </c>
      <c r="V76">
        <v>0</v>
      </c>
    </row>
    <row r="77" spans="1:22" x14ac:dyDescent="0.25">
      <c r="A77" t="s">
        <v>91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207</v>
      </c>
      <c r="M77">
        <v>243</v>
      </c>
      <c r="N77">
        <v>136</v>
      </c>
      <c r="O77">
        <v>5</v>
      </c>
      <c r="P77">
        <v>4</v>
      </c>
      <c r="Q77">
        <v>7</v>
      </c>
      <c r="R77">
        <v>1</v>
      </c>
      <c r="S77">
        <v>7</v>
      </c>
      <c r="T77">
        <v>5</v>
      </c>
      <c r="U77">
        <v>4</v>
      </c>
      <c r="V77">
        <v>10</v>
      </c>
    </row>
    <row r="78" spans="1:22" x14ac:dyDescent="0.25">
      <c r="A78" t="s">
        <v>92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710</v>
      </c>
      <c r="M78">
        <v>549</v>
      </c>
      <c r="N78">
        <v>626</v>
      </c>
      <c r="O78">
        <v>48</v>
      </c>
      <c r="P78">
        <v>28</v>
      </c>
      <c r="Q78">
        <v>37</v>
      </c>
      <c r="R78">
        <v>35</v>
      </c>
      <c r="S78">
        <v>60</v>
      </c>
      <c r="T78">
        <v>53</v>
      </c>
      <c r="U78">
        <v>70</v>
      </c>
      <c r="V78">
        <v>69</v>
      </c>
    </row>
    <row r="79" spans="1:22" x14ac:dyDescent="0.25">
      <c r="A79" t="s">
        <v>93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524</v>
      </c>
      <c r="M79">
        <v>1658</v>
      </c>
      <c r="N79">
        <v>1645</v>
      </c>
      <c r="O79">
        <v>168</v>
      </c>
      <c r="P79">
        <v>165</v>
      </c>
      <c r="Q79">
        <v>160</v>
      </c>
      <c r="R79">
        <v>147</v>
      </c>
      <c r="S79">
        <v>156</v>
      </c>
      <c r="T79">
        <v>162</v>
      </c>
      <c r="U79">
        <v>142</v>
      </c>
      <c r="V79">
        <v>211</v>
      </c>
    </row>
    <row r="80" spans="1:22" x14ac:dyDescent="0.25">
      <c r="A80" t="s">
        <v>172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24</v>
      </c>
      <c r="R80">
        <v>59</v>
      </c>
      <c r="S80">
        <v>77</v>
      </c>
      <c r="T80">
        <v>65</v>
      </c>
      <c r="U80">
        <v>38</v>
      </c>
      <c r="V80">
        <v>49</v>
      </c>
    </row>
    <row r="81" spans="1:22" x14ac:dyDescent="0.25">
      <c r="A81" t="s">
        <v>171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5</v>
      </c>
      <c r="R81">
        <v>71</v>
      </c>
      <c r="S81">
        <v>108</v>
      </c>
      <c r="T81">
        <v>130</v>
      </c>
      <c r="U81">
        <v>174</v>
      </c>
      <c r="V81">
        <v>153</v>
      </c>
    </row>
    <row r="82" spans="1:22" x14ac:dyDescent="0.25">
      <c r="A82" t="s">
        <v>94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2459</v>
      </c>
      <c r="O82">
        <v>275</v>
      </c>
      <c r="P82">
        <v>277</v>
      </c>
      <c r="Q82" s="2">
        <v>336</v>
      </c>
      <c r="R82">
        <v>394</v>
      </c>
      <c r="S82">
        <v>350</v>
      </c>
      <c r="T82">
        <v>362</v>
      </c>
      <c r="U82">
        <v>388</v>
      </c>
      <c r="V82">
        <v>372</v>
      </c>
    </row>
    <row r="83" spans="1:22" x14ac:dyDescent="0.25">
      <c r="A83" s="12" t="s">
        <v>95</v>
      </c>
      <c r="B83" s="13">
        <f t="shared" ref="B83:L83" si="0">SUM(B2:B82) + (B84 + B85)</f>
        <v>11490</v>
      </c>
      <c r="C83" s="13">
        <f t="shared" si="0"/>
        <v>17722</v>
      </c>
      <c r="D83" s="13">
        <f t="shared" si="0"/>
        <v>20265</v>
      </c>
      <c r="E83" s="13">
        <f t="shared" si="0"/>
        <v>25997</v>
      </c>
      <c r="F83" s="13">
        <f t="shared" si="0"/>
        <v>32871</v>
      </c>
      <c r="G83" s="13">
        <f t="shared" si="0"/>
        <v>44083</v>
      </c>
      <c r="H83" s="13">
        <f t="shared" si="0"/>
        <v>64677</v>
      </c>
      <c r="I83" s="13">
        <f t="shared" si="0"/>
        <v>81664</v>
      </c>
      <c r="J83" s="13">
        <f t="shared" si="0"/>
        <v>112621</v>
      </c>
      <c r="K83" s="13">
        <f t="shared" si="0"/>
        <v>161790</v>
      </c>
      <c r="L83" s="13">
        <f t="shared" si="0"/>
        <v>190146</v>
      </c>
      <c r="M83" s="13">
        <f t="shared" ref="M83:V83" si="1">SUM(M2:M82)</f>
        <v>199579</v>
      </c>
      <c r="N83" s="13">
        <f t="shared" si="1"/>
        <v>223729</v>
      </c>
      <c r="O83" s="17">
        <f t="shared" si="1"/>
        <v>21273</v>
      </c>
      <c r="P83" s="17">
        <f t="shared" si="1"/>
        <v>19309</v>
      </c>
      <c r="Q83" s="17">
        <f t="shared" si="1"/>
        <v>21898</v>
      </c>
      <c r="R83" s="17">
        <f t="shared" si="1"/>
        <v>21012</v>
      </c>
      <c r="S83" s="17">
        <f t="shared" si="1"/>
        <v>21835</v>
      </c>
      <c r="T83" s="17">
        <f t="shared" si="1"/>
        <v>21570</v>
      </c>
      <c r="U83" s="17">
        <f t="shared" si="1"/>
        <v>22811</v>
      </c>
      <c r="V83" s="17">
        <f t="shared" si="1"/>
        <v>23606</v>
      </c>
    </row>
    <row r="84" spans="1:22" hidden="1" x14ac:dyDescent="0.25">
      <c r="A84" t="s">
        <v>97</v>
      </c>
      <c r="B84" s="2">
        <v>72</v>
      </c>
      <c r="C84" s="2">
        <v>2</v>
      </c>
      <c r="D84" s="2">
        <v>84</v>
      </c>
      <c r="E84" s="7">
        <v>295</v>
      </c>
      <c r="F84">
        <v>0</v>
      </c>
      <c r="G84" s="7">
        <v>3</v>
      </c>
      <c r="H84" s="7">
        <v>0</v>
      </c>
      <c r="I84" s="7">
        <v>0</v>
      </c>
      <c r="J84">
        <v>4</v>
      </c>
      <c r="K84">
        <v>28</v>
      </c>
      <c r="L84" s="7">
        <v>0</v>
      </c>
    </row>
    <row r="85" spans="1:22" hidden="1" x14ac:dyDescent="0.25">
      <c r="A85" t="s">
        <v>96</v>
      </c>
      <c r="B85" s="2">
        <v>0</v>
      </c>
      <c r="C85" s="2">
        <v>0</v>
      </c>
      <c r="D85" s="2">
        <v>0</v>
      </c>
      <c r="E85" s="7">
        <v>1</v>
      </c>
      <c r="F85">
        <v>10</v>
      </c>
      <c r="G85" s="7">
        <v>5</v>
      </c>
      <c r="H85" s="7">
        <v>6</v>
      </c>
      <c r="I85" s="7">
        <v>21</v>
      </c>
      <c r="J85">
        <v>22</v>
      </c>
      <c r="K85">
        <v>132</v>
      </c>
      <c r="L85">
        <v>6</v>
      </c>
    </row>
    <row r="86" spans="1:22" x14ac:dyDescent="0.25">
      <c r="B86" s="2"/>
      <c r="C86" s="2"/>
      <c r="D86" s="2"/>
      <c r="E86" s="2"/>
      <c r="F86" s="2"/>
      <c r="G86" s="7"/>
      <c r="H86" s="8"/>
      <c r="I86" s="8"/>
      <c r="J86" s="2"/>
    </row>
    <row r="87" spans="1:22" x14ac:dyDescent="0.25">
      <c r="B87" s="2"/>
      <c r="C87" s="2"/>
      <c r="D87" s="2"/>
      <c r="E87" s="2"/>
      <c r="F87" s="2"/>
      <c r="G87" s="7"/>
      <c r="H87" s="8"/>
      <c r="I87" s="8"/>
      <c r="J87" s="2"/>
    </row>
    <row r="88" spans="1:22" x14ac:dyDescent="0.25">
      <c r="B88" s="2"/>
      <c r="C88" s="2"/>
      <c r="D88" s="2"/>
      <c r="E88" s="2"/>
      <c r="F88" s="2"/>
      <c r="G88" s="7"/>
      <c r="H88" s="8"/>
      <c r="I88" s="8"/>
      <c r="J88" s="2"/>
    </row>
    <row r="89" spans="1:22" x14ac:dyDescent="0.25">
      <c r="B89" s="2"/>
      <c r="C89" s="2"/>
      <c r="D89" s="2"/>
      <c r="E89" s="2"/>
      <c r="F89" s="2"/>
      <c r="G89" s="7"/>
      <c r="H89" s="8"/>
      <c r="I89" s="8"/>
      <c r="J89" s="2"/>
    </row>
    <row r="90" spans="1:22" x14ac:dyDescent="0.25">
      <c r="J90" s="2"/>
    </row>
    <row r="91" spans="1:22" x14ac:dyDescent="0.25">
      <c r="J9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I9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52.140625" customWidth="1"/>
    <col min="2" max="5" width="9.140625" customWidth="1"/>
  </cols>
  <sheetData>
    <row r="1" spans="1:9" ht="94.5" x14ac:dyDescent="0.5">
      <c r="A1" s="9" t="s">
        <v>114</v>
      </c>
      <c r="B1" s="10" t="s">
        <v>115</v>
      </c>
      <c r="C1" s="10" t="s">
        <v>116</v>
      </c>
      <c r="D1" s="10" t="s">
        <v>117</v>
      </c>
      <c r="E1" s="10" t="s">
        <v>118</v>
      </c>
      <c r="F1" s="10" t="s">
        <v>119</v>
      </c>
      <c r="G1" s="69" t="s">
        <v>120</v>
      </c>
      <c r="H1" s="69"/>
      <c r="I1" s="69"/>
    </row>
    <row r="2" spans="1:9" x14ac:dyDescent="0.25">
      <c r="A2" t="s">
        <v>15</v>
      </c>
      <c r="B2">
        <v>3</v>
      </c>
      <c r="C2">
        <v>25</v>
      </c>
      <c r="D2">
        <v>13</v>
      </c>
      <c r="E2">
        <v>1</v>
      </c>
      <c r="F2">
        <v>0</v>
      </c>
    </row>
    <row r="3" spans="1:9" x14ac:dyDescent="0.25">
      <c r="A3" t="s">
        <v>16</v>
      </c>
      <c r="B3">
        <v>1</v>
      </c>
      <c r="C3">
        <v>1</v>
      </c>
      <c r="D3">
        <v>5</v>
      </c>
      <c r="E3">
        <v>0</v>
      </c>
      <c r="F3">
        <v>0</v>
      </c>
    </row>
    <row r="4" spans="1:9" x14ac:dyDescent="0.25">
      <c r="A4" t="s">
        <v>17</v>
      </c>
      <c r="B4">
        <v>4</v>
      </c>
      <c r="C4">
        <v>45</v>
      </c>
      <c r="D4">
        <v>18</v>
      </c>
      <c r="E4">
        <v>11</v>
      </c>
      <c r="F4">
        <v>3</v>
      </c>
    </row>
    <row r="5" spans="1:9" x14ac:dyDescent="0.25">
      <c r="A5" t="s">
        <v>18</v>
      </c>
      <c r="B5">
        <v>0</v>
      </c>
      <c r="C5">
        <v>15</v>
      </c>
      <c r="D5">
        <v>24</v>
      </c>
      <c r="E5">
        <v>7</v>
      </c>
      <c r="F5">
        <v>5</v>
      </c>
    </row>
    <row r="6" spans="1:9" x14ac:dyDescent="0.25">
      <c r="A6" t="s">
        <v>19</v>
      </c>
      <c r="B6">
        <v>2</v>
      </c>
      <c r="C6">
        <v>29</v>
      </c>
      <c r="D6">
        <v>16</v>
      </c>
      <c r="E6">
        <v>2</v>
      </c>
      <c r="F6">
        <v>7</v>
      </c>
    </row>
    <row r="7" spans="1:9" x14ac:dyDescent="0.25">
      <c r="A7" t="s">
        <v>20</v>
      </c>
      <c r="B7">
        <v>0</v>
      </c>
      <c r="C7">
        <v>15</v>
      </c>
      <c r="D7">
        <v>8</v>
      </c>
      <c r="E7">
        <v>3</v>
      </c>
      <c r="F7">
        <v>4</v>
      </c>
    </row>
    <row r="8" spans="1:9" x14ac:dyDescent="0.25">
      <c r="A8" t="s">
        <v>21</v>
      </c>
      <c r="B8">
        <v>1</v>
      </c>
      <c r="C8">
        <v>2</v>
      </c>
      <c r="D8">
        <v>1</v>
      </c>
      <c r="E8">
        <v>0</v>
      </c>
      <c r="F8">
        <v>0</v>
      </c>
    </row>
    <row r="9" spans="1:9" x14ac:dyDescent="0.25">
      <c r="A9" t="s">
        <v>22</v>
      </c>
      <c r="B9">
        <v>7</v>
      </c>
      <c r="C9">
        <v>28</v>
      </c>
      <c r="D9">
        <v>25</v>
      </c>
      <c r="E9">
        <v>3</v>
      </c>
      <c r="F9">
        <v>1</v>
      </c>
    </row>
    <row r="10" spans="1:9" x14ac:dyDescent="0.25">
      <c r="A10" t="s">
        <v>23</v>
      </c>
      <c r="B10">
        <v>0</v>
      </c>
      <c r="C10">
        <v>43</v>
      </c>
      <c r="D10">
        <v>49</v>
      </c>
      <c r="E10">
        <v>15</v>
      </c>
      <c r="F10">
        <v>6</v>
      </c>
    </row>
    <row r="11" spans="1:9" x14ac:dyDescent="0.25">
      <c r="A11" t="s">
        <v>24</v>
      </c>
      <c r="B11">
        <v>0</v>
      </c>
      <c r="C11">
        <v>11</v>
      </c>
      <c r="D11">
        <v>13</v>
      </c>
      <c r="E11">
        <v>5</v>
      </c>
      <c r="F11">
        <v>4</v>
      </c>
    </row>
    <row r="12" spans="1:9" x14ac:dyDescent="0.25">
      <c r="A12" t="s">
        <v>25</v>
      </c>
      <c r="B12">
        <v>6</v>
      </c>
      <c r="C12">
        <v>35</v>
      </c>
      <c r="D12">
        <v>22</v>
      </c>
      <c r="E12">
        <v>3</v>
      </c>
      <c r="F12">
        <v>5</v>
      </c>
    </row>
    <row r="13" spans="1:9" x14ac:dyDescent="0.25">
      <c r="A13" t="s">
        <v>26</v>
      </c>
      <c r="B13">
        <v>0</v>
      </c>
      <c r="C13">
        <v>48</v>
      </c>
      <c r="D13">
        <v>29</v>
      </c>
      <c r="E13">
        <v>0</v>
      </c>
      <c r="F13">
        <v>0</v>
      </c>
    </row>
    <row r="14" spans="1:9" x14ac:dyDescent="0.25">
      <c r="A14" t="s">
        <v>27</v>
      </c>
      <c r="B14">
        <v>1</v>
      </c>
      <c r="C14">
        <v>3</v>
      </c>
      <c r="D14">
        <v>7</v>
      </c>
      <c r="E14">
        <v>0</v>
      </c>
      <c r="F14">
        <v>0</v>
      </c>
    </row>
    <row r="15" spans="1:9" x14ac:dyDescent="0.25">
      <c r="A15" t="s">
        <v>28</v>
      </c>
      <c r="B15">
        <v>21</v>
      </c>
      <c r="C15">
        <v>87</v>
      </c>
      <c r="D15">
        <v>75</v>
      </c>
      <c r="E15">
        <v>9</v>
      </c>
      <c r="F15">
        <v>109</v>
      </c>
    </row>
    <row r="16" spans="1:9" x14ac:dyDescent="0.25">
      <c r="A16" t="s">
        <v>29</v>
      </c>
      <c r="B16">
        <v>1</v>
      </c>
      <c r="C16">
        <v>27</v>
      </c>
      <c r="D16">
        <v>26</v>
      </c>
      <c r="E16">
        <v>13</v>
      </c>
      <c r="F16">
        <v>21</v>
      </c>
    </row>
    <row r="17" spans="1:6" x14ac:dyDescent="0.25">
      <c r="A17" t="s">
        <v>30</v>
      </c>
      <c r="B17">
        <v>2</v>
      </c>
      <c r="C17">
        <v>5</v>
      </c>
      <c r="D17">
        <v>21</v>
      </c>
      <c r="E17">
        <v>0</v>
      </c>
      <c r="F17">
        <v>1</v>
      </c>
    </row>
    <row r="18" spans="1:6" x14ac:dyDescent="0.25">
      <c r="A18" t="s">
        <v>31</v>
      </c>
      <c r="B18">
        <v>2</v>
      </c>
      <c r="C18">
        <v>35</v>
      </c>
      <c r="D18">
        <v>24</v>
      </c>
      <c r="E18">
        <v>1</v>
      </c>
      <c r="F18">
        <v>3</v>
      </c>
    </row>
    <row r="19" spans="1:6" x14ac:dyDescent="0.25">
      <c r="A19" t="s">
        <v>32</v>
      </c>
      <c r="B19">
        <v>8</v>
      </c>
      <c r="C19">
        <v>42</v>
      </c>
      <c r="D19">
        <v>34</v>
      </c>
      <c r="E19">
        <v>27</v>
      </c>
      <c r="F19">
        <v>6</v>
      </c>
    </row>
    <row r="20" spans="1:6" x14ac:dyDescent="0.25">
      <c r="A20" t="s">
        <v>33</v>
      </c>
      <c r="B20">
        <v>2</v>
      </c>
      <c r="C20">
        <v>23</v>
      </c>
      <c r="D20">
        <v>44</v>
      </c>
      <c r="E20">
        <v>9</v>
      </c>
      <c r="F20">
        <v>1</v>
      </c>
    </row>
    <row r="21" spans="1:6" x14ac:dyDescent="0.25">
      <c r="A21" t="s">
        <v>34</v>
      </c>
      <c r="B21">
        <v>9</v>
      </c>
      <c r="C21">
        <v>57</v>
      </c>
      <c r="D21">
        <v>33</v>
      </c>
      <c r="E21">
        <v>17</v>
      </c>
      <c r="F21">
        <v>3</v>
      </c>
    </row>
    <row r="22" spans="1:6" x14ac:dyDescent="0.25">
      <c r="A22" t="s">
        <v>35</v>
      </c>
      <c r="B22">
        <v>0</v>
      </c>
      <c r="C22">
        <v>13</v>
      </c>
      <c r="D22">
        <v>7</v>
      </c>
      <c r="E22">
        <v>3</v>
      </c>
      <c r="F22">
        <v>1</v>
      </c>
    </row>
    <row r="23" spans="1:6" x14ac:dyDescent="0.25">
      <c r="A23" t="s">
        <v>36</v>
      </c>
      <c r="B23">
        <v>5</v>
      </c>
      <c r="C23">
        <v>57</v>
      </c>
      <c r="D23">
        <v>79</v>
      </c>
      <c r="E23">
        <v>4</v>
      </c>
      <c r="F23">
        <v>9</v>
      </c>
    </row>
    <row r="24" spans="1:6" x14ac:dyDescent="0.25">
      <c r="A24" t="s">
        <v>37</v>
      </c>
      <c r="B24">
        <v>2</v>
      </c>
      <c r="C24">
        <v>23</v>
      </c>
      <c r="D24">
        <v>25</v>
      </c>
      <c r="E24">
        <v>5</v>
      </c>
      <c r="F24">
        <v>0</v>
      </c>
    </row>
    <row r="25" spans="1:6" x14ac:dyDescent="0.25">
      <c r="A25" t="s">
        <v>38</v>
      </c>
      <c r="B25">
        <v>0</v>
      </c>
      <c r="C25">
        <v>8</v>
      </c>
      <c r="D25">
        <v>1</v>
      </c>
      <c r="E25">
        <v>0</v>
      </c>
      <c r="F25">
        <v>0</v>
      </c>
    </row>
    <row r="26" spans="1:6" x14ac:dyDescent="0.25">
      <c r="A26" t="s">
        <v>39</v>
      </c>
      <c r="B26">
        <v>0</v>
      </c>
      <c r="C26">
        <v>4</v>
      </c>
      <c r="D26">
        <v>5</v>
      </c>
      <c r="E26">
        <v>0</v>
      </c>
      <c r="F26">
        <v>1</v>
      </c>
    </row>
    <row r="27" spans="1:6" x14ac:dyDescent="0.25">
      <c r="A27" t="s">
        <v>40</v>
      </c>
      <c r="B27">
        <v>1</v>
      </c>
      <c r="C27">
        <v>48</v>
      </c>
      <c r="D27">
        <v>60</v>
      </c>
      <c r="E27">
        <v>25</v>
      </c>
      <c r="F27">
        <v>7</v>
      </c>
    </row>
    <row r="28" spans="1:6" x14ac:dyDescent="0.25">
      <c r="A28" t="s">
        <v>41</v>
      </c>
      <c r="B28">
        <v>17</v>
      </c>
      <c r="C28">
        <v>20</v>
      </c>
      <c r="D28">
        <v>12</v>
      </c>
      <c r="E28">
        <v>3</v>
      </c>
      <c r="F28">
        <v>1</v>
      </c>
    </row>
    <row r="29" spans="1:6" x14ac:dyDescent="0.25">
      <c r="A29" t="s">
        <v>42</v>
      </c>
      <c r="B29">
        <v>7</v>
      </c>
      <c r="C29">
        <v>37</v>
      </c>
      <c r="D29">
        <v>26</v>
      </c>
      <c r="E29">
        <v>16</v>
      </c>
      <c r="F29">
        <v>2</v>
      </c>
    </row>
    <row r="30" spans="1:6" x14ac:dyDescent="0.25">
      <c r="A30" t="s">
        <v>43</v>
      </c>
      <c r="B30">
        <v>0</v>
      </c>
      <c r="C30">
        <v>32</v>
      </c>
      <c r="D30">
        <v>30</v>
      </c>
      <c r="E30">
        <v>0</v>
      </c>
      <c r="F30">
        <v>0</v>
      </c>
    </row>
    <row r="31" spans="1:6" x14ac:dyDescent="0.25">
      <c r="A31" t="s">
        <v>44</v>
      </c>
      <c r="B31">
        <v>4</v>
      </c>
      <c r="C31">
        <v>75</v>
      </c>
      <c r="D31">
        <v>71</v>
      </c>
      <c r="E31">
        <v>5</v>
      </c>
      <c r="F31">
        <v>18</v>
      </c>
    </row>
    <row r="32" spans="1:6" x14ac:dyDescent="0.25">
      <c r="A32" t="s">
        <v>45</v>
      </c>
      <c r="B32">
        <v>8</v>
      </c>
      <c r="C32">
        <v>65</v>
      </c>
      <c r="D32">
        <v>59</v>
      </c>
      <c r="E32">
        <v>39</v>
      </c>
      <c r="F32">
        <v>18</v>
      </c>
    </row>
    <row r="33" spans="1:6" x14ac:dyDescent="0.25">
      <c r="A33" t="s">
        <v>46</v>
      </c>
      <c r="B33">
        <v>5</v>
      </c>
      <c r="C33">
        <v>5</v>
      </c>
      <c r="D33">
        <v>37</v>
      </c>
      <c r="E33">
        <v>3</v>
      </c>
      <c r="F33">
        <v>0</v>
      </c>
    </row>
    <row r="34" spans="1:6" x14ac:dyDescent="0.25">
      <c r="A34" t="s">
        <v>47</v>
      </c>
      <c r="B34">
        <v>0</v>
      </c>
      <c r="C34">
        <v>20</v>
      </c>
      <c r="D34">
        <v>18</v>
      </c>
      <c r="E34">
        <v>22</v>
      </c>
      <c r="F34">
        <v>11</v>
      </c>
    </row>
    <row r="35" spans="1:6" x14ac:dyDescent="0.25">
      <c r="A35" t="s">
        <v>48</v>
      </c>
      <c r="B35">
        <v>0</v>
      </c>
      <c r="C35">
        <v>32</v>
      </c>
      <c r="D35">
        <v>9</v>
      </c>
      <c r="E35">
        <v>5</v>
      </c>
      <c r="F35">
        <v>4</v>
      </c>
    </row>
    <row r="36" spans="1:6" x14ac:dyDescent="0.25">
      <c r="A36" t="s">
        <v>49</v>
      </c>
      <c r="B36">
        <v>4</v>
      </c>
      <c r="C36">
        <v>61</v>
      </c>
      <c r="D36">
        <v>71</v>
      </c>
      <c r="E36">
        <v>7</v>
      </c>
      <c r="F36">
        <v>4</v>
      </c>
    </row>
    <row r="37" spans="1:6" x14ac:dyDescent="0.25">
      <c r="A37" t="s">
        <v>50</v>
      </c>
      <c r="B37">
        <v>1</v>
      </c>
      <c r="C37">
        <v>2</v>
      </c>
      <c r="D37">
        <v>0</v>
      </c>
      <c r="E37">
        <v>0</v>
      </c>
      <c r="F37">
        <v>0</v>
      </c>
    </row>
    <row r="38" spans="1:6" x14ac:dyDescent="0.25">
      <c r="A38" t="s">
        <v>51</v>
      </c>
      <c r="B38">
        <v>1</v>
      </c>
      <c r="C38">
        <v>22</v>
      </c>
      <c r="D38">
        <v>64</v>
      </c>
      <c r="E38">
        <v>35</v>
      </c>
      <c r="F38">
        <v>10</v>
      </c>
    </row>
    <row r="39" spans="1:6" x14ac:dyDescent="0.25">
      <c r="A39" t="s">
        <v>52</v>
      </c>
      <c r="B39">
        <v>9</v>
      </c>
      <c r="C39">
        <v>15</v>
      </c>
      <c r="D39">
        <v>2</v>
      </c>
      <c r="E39">
        <v>0</v>
      </c>
      <c r="F39">
        <v>0</v>
      </c>
    </row>
    <row r="40" spans="1:6" x14ac:dyDescent="0.25">
      <c r="A40" t="s">
        <v>53</v>
      </c>
      <c r="B40">
        <v>0</v>
      </c>
      <c r="C40">
        <v>4</v>
      </c>
      <c r="D40">
        <v>1</v>
      </c>
      <c r="E40">
        <v>0</v>
      </c>
      <c r="F40">
        <v>0</v>
      </c>
    </row>
    <row r="41" spans="1:6" x14ac:dyDescent="0.25">
      <c r="A41" t="s">
        <v>54</v>
      </c>
      <c r="B41">
        <v>0</v>
      </c>
      <c r="C41">
        <v>12</v>
      </c>
      <c r="D41">
        <v>4</v>
      </c>
      <c r="E41">
        <v>1</v>
      </c>
      <c r="F41">
        <v>0</v>
      </c>
    </row>
    <row r="42" spans="1:6" x14ac:dyDescent="0.25">
      <c r="A42" t="s">
        <v>55</v>
      </c>
      <c r="B42">
        <v>3</v>
      </c>
      <c r="C42">
        <v>27</v>
      </c>
      <c r="D42">
        <v>17</v>
      </c>
      <c r="E42">
        <v>2</v>
      </c>
      <c r="F42">
        <v>0</v>
      </c>
    </row>
    <row r="43" spans="1:6" x14ac:dyDescent="0.25">
      <c r="A43" t="s">
        <v>56</v>
      </c>
      <c r="B43">
        <v>0</v>
      </c>
      <c r="C43">
        <v>3</v>
      </c>
      <c r="D43">
        <v>2</v>
      </c>
      <c r="E43">
        <v>0</v>
      </c>
      <c r="F43">
        <v>0</v>
      </c>
    </row>
    <row r="44" spans="1:6" x14ac:dyDescent="0.25">
      <c r="A44" t="s">
        <v>57</v>
      </c>
      <c r="B44">
        <v>0</v>
      </c>
      <c r="C44">
        <v>35</v>
      </c>
      <c r="D44">
        <v>21</v>
      </c>
      <c r="E44">
        <v>11</v>
      </c>
      <c r="F44">
        <v>0</v>
      </c>
    </row>
    <row r="45" spans="1:6" x14ac:dyDescent="0.25">
      <c r="A45" t="s">
        <v>58</v>
      </c>
      <c r="B45">
        <v>0</v>
      </c>
      <c r="C45">
        <v>13</v>
      </c>
      <c r="D45">
        <v>14</v>
      </c>
      <c r="E45">
        <v>3</v>
      </c>
      <c r="F45">
        <v>1</v>
      </c>
    </row>
    <row r="46" spans="1:6" x14ac:dyDescent="0.25">
      <c r="A46" t="s">
        <v>59</v>
      </c>
      <c r="B46">
        <v>3</v>
      </c>
      <c r="C46">
        <v>5</v>
      </c>
      <c r="D46">
        <v>6</v>
      </c>
      <c r="E46">
        <v>0</v>
      </c>
      <c r="F46">
        <v>0</v>
      </c>
    </row>
    <row r="47" spans="1:6" x14ac:dyDescent="0.25">
      <c r="A47" t="s">
        <v>60</v>
      </c>
      <c r="B47">
        <v>0</v>
      </c>
      <c r="C47">
        <v>7</v>
      </c>
      <c r="D47">
        <v>31</v>
      </c>
      <c r="E47">
        <v>0</v>
      </c>
      <c r="F47">
        <v>2</v>
      </c>
    </row>
    <row r="48" spans="1:6" x14ac:dyDescent="0.25">
      <c r="A48" t="s">
        <v>61</v>
      </c>
      <c r="B48">
        <v>0</v>
      </c>
      <c r="C48">
        <v>30</v>
      </c>
      <c r="D48">
        <v>38</v>
      </c>
      <c r="E48">
        <v>11</v>
      </c>
      <c r="F48">
        <v>1</v>
      </c>
    </row>
    <row r="49" spans="1:6" x14ac:dyDescent="0.25">
      <c r="A49" t="s">
        <v>62</v>
      </c>
      <c r="B49">
        <v>3</v>
      </c>
      <c r="C49">
        <v>26</v>
      </c>
      <c r="D49">
        <v>10</v>
      </c>
      <c r="E49">
        <v>3</v>
      </c>
      <c r="F49">
        <v>0</v>
      </c>
    </row>
    <row r="50" spans="1:6" x14ac:dyDescent="0.25">
      <c r="A50" t="s">
        <v>63</v>
      </c>
      <c r="B50">
        <v>7</v>
      </c>
      <c r="C50">
        <v>18</v>
      </c>
      <c r="D50">
        <v>21</v>
      </c>
      <c r="E50">
        <v>4</v>
      </c>
      <c r="F50">
        <v>0</v>
      </c>
    </row>
    <row r="51" spans="1:6" x14ac:dyDescent="0.25">
      <c r="A51" t="s">
        <v>64</v>
      </c>
      <c r="B51">
        <v>26</v>
      </c>
      <c r="C51">
        <v>168</v>
      </c>
      <c r="D51">
        <v>155</v>
      </c>
      <c r="E51">
        <v>50</v>
      </c>
      <c r="F51">
        <v>18</v>
      </c>
    </row>
    <row r="52" spans="1:6" x14ac:dyDescent="0.25">
      <c r="A52" t="s">
        <v>65</v>
      </c>
      <c r="B52">
        <v>0</v>
      </c>
      <c r="C52">
        <v>7</v>
      </c>
      <c r="D52">
        <v>14</v>
      </c>
      <c r="E52">
        <v>1</v>
      </c>
      <c r="F52">
        <v>0</v>
      </c>
    </row>
    <row r="53" spans="1:6" x14ac:dyDescent="0.25">
      <c r="A53" t="s">
        <v>66</v>
      </c>
      <c r="B53">
        <v>0</v>
      </c>
      <c r="C53">
        <v>60</v>
      </c>
      <c r="D53">
        <v>88</v>
      </c>
      <c r="E53">
        <v>12</v>
      </c>
      <c r="F53">
        <v>11</v>
      </c>
    </row>
    <row r="54" spans="1:6" x14ac:dyDescent="0.25">
      <c r="A54" t="s">
        <v>67</v>
      </c>
      <c r="B54">
        <v>0</v>
      </c>
      <c r="C54">
        <v>2</v>
      </c>
      <c r="D54">
        <v>12</v>
      </c>
      <c r="E54">
        <v>2</v>
      </c>
      <c r="F54">
        <v>0</v>
      </c>
    </row>
    <row r="55" spans="1:6" x14ac:dyDescent="0.25">
      <c r="A55" t="s">
        <v>68</v>
      </c>
      <c r="B55">
        <v>0</v>
      </c>
      <c r="C55">
        <v>1</v>
      </c>
      <c r="D55">
        <v>1</v>
      </c>
      <c r="E55">
        <v>0</v>
      </c>
      <c r="F55">
        <v>0</v>
      </c>
    </row>
    <row r="56" spans="1:6" x14ac:dyDescent="0.25">
      <c r="A56" t="s">
        <v>69</v>
      </c>
      <c r="B56">
        <v>1</v>
      </c>
      <c r="C56">
        <v>23</v>
      </c>
      <c r="D56">
        <v>39</v>
      </c>
      <c r="E56">
        <v>7</v>
      </c>
      <c r="F56">
        <v>0</v>
      </c>
    </row>
    <row r="57" spans="1:6" x14ac:dyDescent="0.25">
      <c r="A57" t="s">
        <v>70</v>
      </c>
      <c r="B57">
        <v>8</v>
      </c>
      <c r="C57">
        <v>19</v>
      </c>
      <c r="D57">
        <v>18</v>
      </c>
      <c r="E57">
        <v>11</v>
      </c>
      <c r="F57">
        <v>1</v>
      </c>
    </row>
    <row r="58" spans="1:6" x14ac:dyDescent="0.25">
      <c r="A58" t="s">
        <v>71</v>
      </c>
      <c r="B58">
        <v>7</v>
      </c>
      <c r="C58">
        <v>64</v>
      </c>
      <c r="D58">
        <v>53</v>
      </c>
      <c r="E58">
        <v>10</v>
      </c>
      <c r="F58">
        <v>12</v>
      </c>
    </row>
    <row r="59" spans="1:6" x14ac:dyDescent="0.25">
      <c r="A59" t="s">
        <v>72</v>
      </c>
      <c r="B59">
        <v>0</v>
      </c>
      <c r="C59">
        <v>2</v>
      </c>
      <c r="D59">
        <v>0</v>
      </c>
      <c r="E59">
        <v>0</v>
      </c>
      <c r="F59">
        <v>0</v>
      </c>
    </row>
    <row r="60" spans="1:6" x14ac:dyDescent="0.25">
      <c r="A60" t="s">
        <v>73</v>
      </c>
      <c r="B60">
        <v>1</v>
      </c>
      <c r="C60">
        <v>17</v>
      </c>
      <c r="D60">
        <v>8</v>
      </c>
      <c r="E60">
        <v>1</v>
      </c>
      <c r="F60">
        <v>0</v>
      </c>
    </row>
    <row r="61" spans="1:6" x14ac:dyDescent="0.25">
      <c r="A61" t="s">
        <v>74</v>
      </c>
      <c r="B61">
        <v>6</v>
      </c>
      <c r="C61">
        <v>42</v>
      </c>
      <c r="D61">
        <v>91</v>
      </c>
      <c r="E61">
        <v>10</v>
      </c>
      <c r="F61">
        <v>4</v>
      </c>
    </row>
    <row r="62" spans="1:6" x14ac:dyDescent="0.25">
      <c r="A62" t="s">
        <v>75</v>
      </c>
      <c r="B62">
        <v>1</v>
      </c>
      <c r="C62">
        <v>29</v>
      </c>
      <c r="D62">
        <v>88</v>
      </c>
      <c r="E62">
        <v>5</v>
      </c>
      <c r="F62">
        <v>2</v>
      </c>
    </row>
    <row r="63" spans="1:6" x14ac:dyDescent="0.25">
      <c r="A63" t="s">
        <v>76</v>
      </c>
      <c r="B63">
        <v>0</v>
      </c>
      <c r="C63">
        <v>5</v>
      </c>
      <c r="D63">
        <v>3</v>
      </c>
      <c r="E63">
        <v>3</v>
      </c>
      <c r="F63">
        <v>1</v>
      </c>
    </row>
    <row r="64" spans="1:6" x14ac:dyDescent="0.25">
      <c r="A64" t="s">
        <v>77</v>
      </c>
      <c r="B64">
        <v>4</v>
      </c>
      <c r="C64">
        <v>48</v>
      </c>
      <c r="D64">
        <v>263</v>
      </c>
      <c r="E64">
        <v>42</v>
      </c>
      <c r="F64">
        <v>5</v>
      </c>
    </row>
    <row r="65" spans="1:6" x14ac:dyDescent="0.25">
      <c r="A65" t="s">
        <v>78</v>
      </c>
      <c r="B65">
        <v>7</v>
      </c>
      <c r="C65">
        <v>29</v>
      </c>
      <c r="D65">
        <v>12</v>
      </c>
      <c r="E65">
        <v>0</v>
      </c>
      <c r="F65">
        <v>5</v>
      </c>
    </row>
    <row r="66" spans="1:6" x14ac:dyDescent="0.25">
      <c r="A66" t="s">
        <v>79</v>
      </c>
      <c r="B66">
        <v>4</v>
      </c>
      <c r="C66">
        <v>13</v>
      </c>
      <c r="D66">
        <v>17</v>
      </c>
      <c r="E66">
        <v>7</v>
      </c>
      <c r="F66">
        <v>0</v>
      </c>
    </row>
    <row r="67" spans="1:6" x14ac:dyDescent="0.25">
      <c r="A67" t="s">
        <v>80</v>
      </c>
      <c r="B67">
        <v>0</v>
      </c>
      <c r="C67">
        <v>12</v>
      </c>
      <c r="D67">
        <v>2</v>
      </c>
      <c r="E67">
        <v>5</v>
      </c>
      <c r="F67">
        <v>0</v>
      </c>
    </row>
    <row r="68" spans="1:6" x14ac:dyDescent="0.25">
      <c r="A68" t="s">
        <v>81</v>
      </c>
      <c r="B68">
        <v>2</v>
      </c>
      <c r="C68">
        <v>13</v>
      </c>
      <c r="D68">
        <v>4</v>
      </c>
      <c r="E68">
        <v>0</v>
      </c>
      <c r="F68">
        <v>4</v>
      </c>
    </row>
    <row r="69" spans="1:6" x14ac:dyDescent="0.25">
      <c r="A69" t="s">
        <v>82</v>
      </c>
      <c r="B69">
        <v>4</v>
      </c>
      <c r="C69">
        <v>44</v>
      </c>
      <c r="D69">
        <v>70</v>
      </c>
      <c r="E69">
        <v>14</v>
      </c>
      <c r="F69">
        <v>3</v>
      </c>
    </row>
    <row r="70" spans="1:6" x14ac:dyDescent="0.25">
      <c r="A70" t="s">
        <v>91</v>
      </c>
      <c r="B70">
        <v>0</v>
      </c>
      <c r="C70" s="7">
        <v>0</v>
      </c>
      <c r="D70">
        <v>1</v>
      </c>
      <c r="E70">
        <v>0</v>
      </c>
      <c r="F70">
        <v>0</v>
      </c>
    </row>
    <row r="71" spans="1:6" x14ac:dyDescent="0.25">
      <c r="A71" t="s">
        <v>92</v>
      </c>
      <c r="B71">
        <v>0</v>
      </c>
      <c r="C71" s="7">
        <v>0</v>
      </c>
      <c r="D71">
        <v>8</v>
      </c>
      <c r="E71">
        <v>5</v>
      </c>
      <c r="F71">
        <v>0</v>
      </c>
    </row>
    <row r="72" spans="1:6" x14ac:dyDescent="0.25">
      <c r="A72" t="s">
        <v>93</v>
      </c>
      <c r="B72">
        <v>0</v>
      </c>
      <c r="C72" s="7">
        <v>0</v>
      </c>
      <c r="D72">
        <v>1</v>
      </c>
      <c r="E72">
        <v>0</v>
      </c>
      <c r="F72">
        <v>0</v>
      </c>
    </row>
    <row r="73" spans="1:6" x14ac:dyDescent="0.25">
      <c r="A73" t="s">
        <v>94</v>
      </c>
      <c r="B73">
        <v>0</v>
      </c>
      <c r="C73" s="7">
        <v>0</v>
      </c>
      <c r="D73">
        <v>0</v>
      </c>
      <c r="E73">
        <v>0</v>
      </c>
      <c r="F73">
        <v>31</v>
      </c>
    </row>
    <row r="74" spans="1:6" x14ac:dyDescent="0.25">
      <c r="A74" s="12" t="s">
        <v>95</v>
      </c>
      <c r="B74" s="17">
        <f>SUM(B2:B73)</f>
        <v>221</v>
      </c>
      <c r="C74" s="13">
        <f>SUM(C2:C73) + (C75 + C76)</f>
        <v>1914</v>
      </c>
      <c r="D74" s="17">
        <f>SUM(D2:D73)</f>
        <v>2176</v>
      </c>
      <c r="E74" s="17">
        <f>SUM(E2:E73)</f>
        <v>518</v>
      </c>
      <c r="F74" s="17">
        <f>SUM(F2:F73)</f>
        <v>366</v>
      </c>
    </row>
    <row r="75" spans="1:6" hidden="1" x14ac:dyDescent="0.25">
      <c r="A75" t="s">
        <v>97</v>
      </c>
      <c r="B75">
        <v>0</v>
      </c>
      <c r="C75" s="7">
        <v>1</v>
      </c>
      <c r="D75">
        <v>0</v>
      </c>
      <c r="E75">
        <v>0</v>
      </c>
    </row>
    <row r="76" spans="1:6" hidden="1" x14ac:dyDescent="0.25">
      <c r="A76" t="s">
        <v>96</v>
      </c>
      <c r="B76">
        <v>0</v>
      </c>
      <c r="C76">
        <v>20</v>
      </c>
      <c r="D76">
        <v>0</v>
      </c>
      <c r="E76">
        <v>0</v>
      </c>
    </row>
    <row r="97" spans="5:5" x14ac:dyDescent="0.25">
      <c r="E97" s="13"/>
    </row>
  </sheetData>
  <mergeCells count="1">
    <mergeCell ref="G1:I1"/>
  </mergeCells>
  <phoneticPr fontId="1" type="noConversion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K75"/>
  <sheetViews>
    <sheetView workbookViewId="0">
      <pane xSplit="1" topLeftCell="D1" activePane="topRight" state="frozen"/>
      <selection pane="topRight"/>
    </sheetView>
  </sheetViews>
  <sheetFormatPr defaultRowHeight="15" x14ac:dyDescent="0.25"/>
  <cols>
    <col min="1" max="1" width="52.140625" customWidth="1"/>
    <col min="2" max="2" width="9.140625" customWidth="1"/>
    <col min="4" max="5" width="9.28515625" customWidth="1"/>
  </cols>
  <sheetData>
    <row r="1" spans="1:11" ht="94.5" x14ac:dyDescent="0.5">
      <c r="A1" s="9" t="s">
        <v>121</v>
      </c>
      <c r="B1" s="10" t="s">
        <v>122</v>
      </c>
      <c r="C1" s="10" t="s">
        <v>123</v>
      </c>
      <c r="D1" s="10" t="s">
        <v>124</v>
      </c>
      <c r="E1" s="10" t="s">
        <v>167</v>
      </c>
      <c r="F1" s="10" t="s">
        <v>175</v>
      </c>
      <c r="G1" s="10" t="s">
        <v>185</v>
      </c>
      <c r="H1" s="10" t="s">
        <v>191</v>
      </c>
      <c r="I1" s="10" t="s">
        <v>206</v>
      </c>
      <c r="J1" s="10" t="s">
        <v>207</v>
      </c>
      <c r="K1" s="10" t="s">
        <v>210</v>
      </c>
    </row>
    <row r="2" spans="1:11" x14ac:dyDescent="0.25">
      <c r="A2" t="s">
        <v>15</v>
      </c>
      <c r="B2">
        <v>476</v>
      </c>
      <c r="C2">
        <v>361</v>
      </c>
      <c r="D2">
        <v>31</v>
      </c>
      <c r="E2">
        <v>22</v>
      </c>
      <c r="F2">
        <v>26</v>
      </c>
      <c r="G2">
        <v>3</v>
      </c>
      <c r="H2">
        <v>16</v>
      </c>
      <c r="I2">
        <v>20</v>
      </c>
      <c r="J2">
        <v>31</v>
      </c>
      <c r="K2">
        <v>29</v>
      </c>
    </row>
    <row r="3" spans="1:11" x14ac:dyDescent="0.25">
      <c r="A3" t="s">
        <v>16</v>
      </c>
      <c r="B3">
        <v>40</v>
      </c>
      <c r="C3">
        <v>35</v>
      </c>
      <c r="D3">
        <v>10</v>
      </c>
      <c r="E3">
        <v>14</v>
      </c>
      <c r="F3">
        <v>5</v>
      </c>
      <c r="G3">
        <v>7</v>
      </c>
      <c r="H3">
        <v>0</v>
      </c>
      <c r="I3">
        <v>5</v>
      </c>
      <c r="J3">
        <v>5</v>
      </c>
      <c r="K3">
        <v>2</v>
      </c>
    </row>
    <row r="4" spans="1:11" x14ac:dyDescent="0.25">
      <c r="A4" t="s">
        <v>17</v>
      </c>
      <c r="B4">
        <v>750</v>
      </c>
      <c r="C4">
        <v>561</v>
      </c>
      <c r="D4">
        <v>43</v>
      </c>
      <c r="E4">
        <v>35</v>
      </c>
      <c r="F4">
        <v>39</v>
      </c>
      <c r="G4">
        <v>36</v>
      </c>
      <c r="H4">
        <v>45</v>
      </c>
      <c r="I4">
        <v>22</v>
      </c>
      <c r="J4">
        <v>28</v>
      </c>
      <c r="K4">
        <v>40</v>
      </c>
    </row>
    <row r="5" spans="1:11" x14ac:dyDescent="0.25">
      <c r="A5" t="s">
        <v>18</v>
      </c>
      <c r="B5">
        <v>564</v>
      </c>
      <c r="C5">
        <v>972</v>
      </c>
      <c r="D5">
        <v>135</v>
      </c>
      <c r="E5">
        <v>129</v>
      </c>
      <c r="F5">
        <v>110</v>
      </c>
      <c r="G5">
        <v>92</v>
      </c>
      <c r="H5">
        <v>76</v>
      </c>
      <c r="I5">
        <v>101</v>
      </c>
      <c r="J5">
        <v>127</v>
      </c>
      <c r="K5">
        <v>119</v>
      </c>
    </row>
    <row r="6" spans="1:11" x14ac:dyDescent="0.25">
      <c r="A6" t="s">
        <v>19</v>
      </c>
      <c r="B6">
        <v>983</v>
      </c>
      <c r="C6">
        <v>1309</v>
      </c>
      <c r="D6">
        <v>151</v>
      </c>
      <c r="E6">
        <v>106</v>
      </c>
      <c r="F6">
        <v>112</v>
      </c>
      <c r="G6">
        <v>106</v>
      </c>
      <c r="H6">
        <v>116</v>
      </c>
      <c r="I6">
        <v>130</v>
      </c>
      <c r="J6">
        <v>140</v>
      </c>
      <c r="K6">
        <v>125</v>
      </c>
    </row>
    <row r="7" spans="1:11" x14ac:dyDescent="0.25">
      <c r="A7" t="s">
        <v>20</v>
      </c>
      <c r="B7">
        <v>214</v>
      </c>
      <c r="C7">
        <v>176</v>
      </c>
      <c r="D7">
        <v>7</v>
      </c>
      <c r="E7">
        <v>17</v>
      </c>
      <c r="F7">
        <v>16</v>
      </c>
      <c r="G7">
        <v>11</v>
      </c>
      <c r="H7">
        <v>4</v>
      </c>
      <c r="I7">
        <v>10</v>
      </c>
      <c r="J7">
        <v>11</v>
      </c>
      <c r="K7">
        <v>17</v>
      </c>
    </row>
    <row r="8" spans="1:11" x14ac:dyDescent="0.25">
      <c r="A8" t="s">
        <v>21</v>
      </c>
      <c r="B8">
        <v>6</v>
      </c>
      <c r="C8">
        <v>50</v>
      </c>
      <c r="D8">
        <v>0</v>
      </c>
      <c r="E8">
        <v>0</v>
      </c>
      <c r="F8">
        <v>0</v>
      </c>
      <c r="G8">
        <v>1</v>
      </c>
      <c r="H8">
        <v>2</v>
      </c>
      <c r="I8">
        <v>2</v>
      </c>
      <c r="J8">
        <v>1</v>
      </c>
      <c r="K8">
        <v>1</v>
      </c>
    </row>
    <row r="9" spans="1:11" x14ac:dyDescent="0.25">
      <c r="A9" t="s">
        <v>22</v>
      </c>
      <c r="B9">
        <v>872</v>
      </c>
      <c r="C9">
        <v>505</v>
      </c>
      <c r="D9">
        <v>70</v>
      </c>
      <c r="E9">
        <v>40</v>
      </c>
      <c r="F9">
        <v>55</v>
      </c>
      <c r="G9">
        <v>44</v>
      </c>
      <c r="H9">
        <v>38</v>
      </c>
      <c r="I9">
        <v>81</v>
      </c>
      <c r="J9">
        <v>80</v>
      </c>
      <c r="K9">
        <v>68</v>
      </c>
    </row>
    <row r="10" spans="1:11" x14ac:dyDescent="0.25">
      <c r="A10" t="s">
        <v>23</v>
      </c>
      <c r="B10">
        <v>1073</v>
      </c>
      <c r="C10">
        <v>1408</v>
      </c>
      <c r="D10">
        <v>140</v>
      </c>
      <c r="E10">
        <v>122</v>
      </c>
      <c r="F10">
        <v>128</v>
      </c>
      <c r="G10">
        <v>79</v>
      </c>
      <c r="H10">
        <v>78</v>
      </c>
      <c r="I10">
        <v>85</v>
      </c>
      <c r="J10">
        <v>80</v>
      </c>
      <c r="K10">
        <v>73</v>
      </c>
    </row>
    <row r="11" spans="1:11" x14ac:dyDescent="0.25">
      <c r="A11" t="s">
        <v>24</v>
      </c>
      <c r="B11">
        <v>616</v>
      </c>
      <c r="C11">
        <v>728</v>
      </c>
      <c r="D11">
        <v>48</v>
      </c>
      <c r="E11">
        <v>54</v>
      </c>
      <c r="F11">
        <v>56</v>
      </c>
      <c r="G11">
        <v>75</v>
      </c>
      <c r="H11">
        <v>90</v>
      </c>
      <c r="I11">
        <v>80</v>
      </c>
      <c r="J11">
        <v>62</v>
      </c>
      <c r="K11">
        <v>45</v>
      </c>
    </row>
    <row r="12" spans="1:11" x14ac:dyDescent="0.25">
      <c r="A12" t="s">
        <v>25</v>
      </c>
      <c r="B12">
        <v>726</v>
      </c>
      <c r="C12">
        <v>923</v>
      </c>
      <c r="D12">
        <v>55</v>
      </c>
      <c r="E12">
        <v>94</v>
      </c>
      <c r="F12">
        <v>36</v>
      </c>
      <c r="G12">
        <v>52</v>
      </c>
      <c r="H12">
        <v>49</v>
      </c>
      <c r="I12">
        <v>37</v>
      </c>
      <c r="J12">
        <v>71</v>
      </c>
      <c r="K12">
        <v>47</v>
      </c>
    </row>
    <row r="13" spans="1:11" x14ac:dyDescent="0.25">
      <c r="A13" t="s">
        <v>26</v>
      </c>
      <c r="B13">
        <v>101</v>
      </c>
      <c r="C13">
        <v>172</v>
      </c>
      <c r="D13">
        <v>21</v>
      </c>
      <c r="E13">
        <v>13</v>
      </c>
      <c r="F13">
        <v>16</v>
      </c>
      <c r="G13">
        <v>36</v>
      </c>
      <c r="H13">
        <v>22</v>
      </c>
      <c r="I13">
        <v>10</v>
      </c>
      <c r="J13">
        <v>6</v>
      </c>
      <c r="K13">
        <v>14</v>
      </c>
    </row>
    <row r="14" spans="1:11" x14ac:dyDescent="0.25">
      <c r="A14" t="s">
        <v>27</v>
      </c>
      <c r="B14">
        <v>424</v>
      </c>
      <c r="C14">
        <v>527</v>
      </c>
      <c r="D14">
        <v>44</v>
      </c>
      <c r="E14">
        <v>45</v>
      </c>
      <c r="F14">
        <v>56</v>
      </c>
      <c r="G14">
        <v>48</v>
      </c>
      <c r="H14">
        <v>32</v>
      </c>
      <c r="I14">
        <v>56</v>
      </c>
      <c r="J14">
        <v>60</v>
      </c>
      <c r="K14">
        <v>63</v>
      </c>
    </row>
    <row r="15" spans="1:11" x14ac:dyDescent="0.25">
      <c r="A15" t="s">
        <v>28</v>
      </c>
      <c r="B15">
        <v>1307</v>
      </c>
      <c r="C15">
        <v>1590</v>
      </c>
      <c r="D15">
        <v>189</v>
      </c>
      <c r="E15">
        <v>129</v>
      </c>
      <c r="F15">
        <v>121</v>
      </c>
      <c r="G15">
        <v>158</v>
      </c>
      <c r="H15">
        <v>161</v>
      </c>
      <c r="I15">
        <v>157</v>
      </c>
      <c r="J15">
        <v>159</v>
      </c>
      <c r="K15">
        <v>179</v>
      </c>
    </row>
    <row r="16" spans="1:11" x14ac:dyDescent="0.25">
      <c r="A16" t="s">
        <v>29</v>
      </c>
      <c r="B16">
        <v>509</v>
      </c>
      <c r="C16">
        <v>534</v>
      </c>
      <c r="D16">
        <v>71</v>
      </c>
      <c r="E16">
        <v>75</v>
      </c>
      <c r="F16">
        <v>45</v>
      </c>
      <c r="G16">
        <v>50</v>
      </c>
      <c r="H16">
        <v>61</v>
      </c>
      <c r="I16">
        <v>52</v>
      </c>
      <c r="J16">
        <v>54</v>
      </c>
      <c r="K16">
        <v>107</v>
      </c>
    </row>
    <row r="17" spans="1:11" x14ac:dyDescent="0.25">
      <c r="A17" t="s">
        <v>30</v>
      </c>
      <c r="B17">
        <v>317</v>
      </c>
      <c r="C17">
        <v>379</v>
      </c>
      <c r="D17">
        <v>57</v>
      </c>
      <c r="E17">
        <v>32</v>
      </c>
      <c r="F17">
        <v>31</v>
      </c>
      <c r="G17">
        <v>34</v>
      </c>
      <c r="H17">
        <v>34</v>
      </c>
      <c r="I17">
        <v>53</v>
      </c>
      <c r="J17">
        <v>51</v>
      </c>
      <c r="K17">
        <v>46</v>
      </c>
    </row>
    <row r="18" spans="1:11" x14ac:dyDescent="0.25">
      <c r="A18" t="s">
        <v>31</v>
      </c>
      <c r="B18">
        <v>468</v>
      </c>
      <c r="C18">
        <v>603</v>
      </c>
      <c r="D18">
        <v>67</v>
      </c>
      <c r="E18">
        <v>53</v>
      </c>
      <c r="F18">
        <v>46</v>
      </c>
      <c r="G18">
        <v>17</v>
      </c>
      <c r="H18">
        <v>20</v>
      </c>
      <c r="I18">
        <v>26</v>
      </c>
      <c r="J18">
        <v>35</v>
      </c>
      <c r="K18">
        <v>15</v>
      </c>
    </row>
    <row r="19" spans="1:11" x14ac:dyDescent="0.25">
      <c r="A19" t="s">
        <v>32</v>
      </c>
      <c r="B19">
        <v>890</v>
      </c>
      <c r="C19">
        <v>1065</v>
      </c>
      <c r="D19">
        <v>101</v>
      </c>
      <c r="E19">
        <v>117</v>
      </c>
      <c r="F19">
        <v>135</v>
      </c>
      <c r="G19">
        <v>88</v>
      </c>
      <c r="H19">
        <v>86</v>
      </c>
      <c r="I19">
        <v>139</v>
      </c>
      <c r="J19">
        <v>112</v>
      </c>
      <c r="K19">
        <v>125</v>
      </c>
    </row>
    <row r="20" spans="1:11" x14ac:dyDescent="0.25">
      <c r="A20" t="s">
        <v>33</v>
      </c>
      <c r="B20">
        <v>607</v>
      </c>
      <c r="C20">
        <v>521</v>
      </c>
      <c r="D20">
        <v>29</v>
      </c>
      <c r="E20">
        <v>44</v>
      </c>
      <c r="F20">
        <v>36</v>
      </c>
      <c r="G20">
        <v>20</v>
      </c>
      <c r="H20">
        <v>26</v>
      </c>
      <c r="I20">
        <v>14</v>
      </c>
      <c r="J20">
        <v>25</v>
      </c>
      <c r="K20">
        <v>54</v>
      </c>
    </row>
    <row r="21" spans="1:11" x14ac:dyDescent="0.25">
      <c r="A21" t="s">
        <v>34</v>
      </c>
      <c r="B21">
        <v>522</v>
      </c>
      <c r="C21">
        <v>447</v>
      </c>
      <c r="D21">
        <v>30</v>
      </c>
      <c r="E21">
        <v>21</v>
      </c>
      <c r="F21">
        <v>55</v>
      </c>
      <c r="G21">
        <v>56</v>
      </c>
      <c r="H21">
        <v>17</v>
      </c>
      <c r="I21">
        <v>35</v>
      </c>
      <c r="J21">
        <v>54</v>
      </c>
      <c r="K21">
        <v>21</v>
      </c>
    </row>
    <row r="22" spans="1:11" x14ac:dyDescent="0.25">
      <c r="A22" t="s">
        <v>35</v>
      </c>
      <c r="B22">
        <v>786</v>
      </c>
      <c r="C22">
        <v>609</v>
      </c>
      <c r="D22">
        <v>47</v>
      </c>
      <c r="E22">
        <v>74</v>
      </c>
      <c r="F22">
        <v>81</v>
      </c>
      <c r="G22">
        <v>62</v>
      </c>
      <c r="H22">
        <v>45</v>
      </c>
      <c r="I22">
        <v>55</v>
      </c>
      <c r="J22">
        <v>73</v>
      </c>
      <c r="K22">
        <v>84</v>
      </c>
    </row>
    <row r="23" spans="1:11" x14ac:dyDescent="0.25">
      <c r="A23" t="s">
        <v>36</v>
      </c>
      <c r="B23">
        <v>2445</v>
      </c>
      <c r="C23">
        <v>2646</v>
      </c>
      <c r="D23">
        <v>242</v>
      </c>
      <c r="E23">
        <v>116</v>
      </c>
      <c r="F23">
        <v>211</v>
      </c>
      <c r="G23">
        <v>158</v>
      </c>
      <c r="H23">
        <v>179</v>
      </c>
      <c r="I23">
        <v>189</v>
      </c>
      <c r="J23">
        <v>249</v>
      </c>
      <c r="K23">
        <v>244</v>
      </c>
    </row>
    <row r="24" spans="1:11" x14ac:dyDescent="0.25">
      <c r="A24" t="s">
        <v>37</v>
      </c>
      <c r="B24">
        <v>436</v>
      </c>
      <c r="C24">
        <v>492</v>
      </c>
      <c r="D24">
        <v>88</v>
      </c>
      <c r="E24">
        <v>60</v>
      </c>
      <c r="F24">
        <v>77</v>
      </c>
      <c r="G24">
        <v>40</v>
      </c>
      <c r="H24">
        <v>31</v>
      </c>
      <c r="I24">
        <v>42</v>
      </c>
      <c r="J24">
        <v>54</v>
      </c>
      <c r="K24">
        <v>80</v>
      </c>
    </row>
    <row r="25" spans="1:11" x14ac:dyDescent="0.25">
      <c r="A25" t="s">
        <v>38</v>
      </c>
      <c r="B25">
        <v>90</v>
      </c>
      <c r="C25">
        <v>51</v>
      </c>
      <c r="D25">
        <v>8</v>
      </c>
      <c r="E25">
        <v>0</v>
      </c>
      <c r="F25">
        <v>0</v>
      </c>
      <c r="G25">
        <v>19</v>
      </c>
      <c r="H25">
        <v>7</v>
      </c>
      <c r="I25">
        <v>11</v>
      </c>
      <c r="J25">
        <v>0</v>
      </c>
      <c r="K25">
        <v>3</v>
      </c>
    </row>
    <row r="26" spans="1:11" x14ac:dyDescent="0.25">
      <c r="A26" t="s">
        <v>39</v>
      </c>
      <c r="B26">
        <v>297</v>
      </c>
      <c r="C26">
        <v>183</v>
      </c>
      <c r="D26">
        <v>23</v>
      </c>
      <c r="E26">
        <v>13</v>
      </c>
      <c r="F26">
        <v>19</v>
      </c>
      <c r="G26">
        <v>25</v>
      </c>
      <c r="H26">
        <v>35</v>
      </c>
      <c r="I26">
        <v>18</v>
      </c>
      <c r="J26">
        <v>24</v>
      </c>
      <c r="K26">
        <v>29</v>
      </c>
    </row>
    <row r="27" spans="1:11" x14ac:dyDescent="0.25">
      <c r="A27" t="s">
        <v>40</v>
      </c>
      <c r="B27">
        <v>501</v>
      </c>
      <c r="C27">
        <v>638</v>
      </c>
      <c r="D27">
        <v>71</v>
      </c>
      <c r="E27">
        <v>54</v>
      </c>
      <c r="F27">
        <v>57</v>
      </c>
      <c r="G27">
        <v>32</v>
      </c>
      <c r="H27">
        <v>88</v>
      </c>
      <c r="I27">
        <v>66</v>
      </c>
      <c r="J27">
        <v>85</v>
      </c>
      <c r="K27">
        <v>84</v>
      </c>
    </row>
    <row r="28" spans="1:11" x14ac:dyDescent="0.25">
      <c r="A28" t="s">
        <v>41</v>
      </c>
      <c r="B28">
        <v>1018</v>
      </c>
      <c r="C28">
        <v>964</v>
      </c>
      <c r="D28">
        <v>63</v>
      </c>
      <c r="E28">
        <v>52</v>
      </c>
      <c r="F28">
        <v>67</v>
      </c>
      <c r="G28">
        <v>52</v>
      </c>
      <c r="H28">
        <v>73</v>
      </c>
      <c r="I28">
        <v>69</v>
      </c>
      <c r="J28">
        <v>69</v>
      </c>
      <c r="K28">
        <v>72</v>
      </c>
    </row>
    <row r="29" spans="1:11" x14ac:dyDescent="0.25">
      <c r="A29" t="s">
        <v>42</v>
      </c>
      <c r="B29">
        <v>737</v>
      </c>
      <c r="C29">
        <v>1219</v>
      </c>
      <c r="D29">
        <v>188</v>
      </c>
      <c r="E29">
        <v>147</v>
      </c>
      <c r="F29">
        <v>177</v>
      </c>
      <c r="G29">
        <v>197</v>
      </c>
      <c r="H29">
        <v>130</v>
      </c>
      <c r="I29">
        <v>147</v>
      </c>
      <c r="J29">
        <v>144</v>
      </c>
      <c r="K29">
        <v>174</v>
      </c>
    </row>
    <row r="30" spans="1:11" x14ac:dyDescent="0.25">
      <c r="A30" t="s">
        <v>43</v>
      </c>
      <c r="B30">
        <v>416</v>
      </c>
      <c r="C30">
        <v>465</v>
      </c>
      <c r="D30">
        <v>56</v>
      </c>
      <c r="E30">
        <v>78</v>
      </c>
      <c r="F30">
        <v>46</v>
      </c>
      <c r="G30">
        <v>67</v>
      </c>
      <c r="H30">
        <v>45</v>
      </c>
      <c r="I30">
        <v>28</v>
      </c>
      <c r="J30">
        <v>39</v>
      </c>
      <c r="K30">
        <v>108</v>
      </c>
    </row>
    <row r="31" spans="1:11" x14ac:dyDescent="0.25">
      <c r="A31" t="s">
        <v>44</v>
      </c>
      <c r="B31">
        <v>1223</v>
      </c>
      <c r="C31">
        <v>1686</v>
      </c>
      <c r="D31">
        <v>130</v>
      </c>
      <c r="E31">
        <v>125</v>
      </c>
      <c r="F31">
        <v>135</v>
      </c>
      <c r="G31">
        <v>163</v>
      </c>
      <c r="H31">
        <v>131</v>
      </c>
      <c r="I31">
        <v>160</v>
      </c>
      <c r="J31">
        <v>173</v>
      </c>
      <c r="K31">
        <v>169</v>
      </c>
    </row>
    <row r="32" spans="1:11" x14ac:dyDescent="0.25">
      <c r="A32" t="s">
        <v>45</v>
      </c>
      <c r="B32">
        <v>1516</v>
      </c>
      <c r="C32">
        <v>1998</v>
      </c>
      <c r="D32">
        <v>183</v>
      </c>
      <c r="E32">
        <v>180</v>
      </c>
      <c r="F32">
        <v>185</v>
      </c>
      <c r="G32">
        <v>175</v>
      </c>
      <c r="H32">
        <v>178</v>
      </c>
      <c r="I32">
        <v>194</v>
      </c>
      <c r="J32">
        <v>177</v>
      </c>
      <c r="K32">
        <v>156</v>
      </c>
    </row>
    <row r="33" spans="1:11" x14ac:dyDescent="0.25">
      <c r="A33" t="s">
        <v>46</v>
      </c>
      <c r="B33">
        <v>171</v>
      </c>
      <c r="C33">
        <v>176</v>
      </c>
      <c r="D33">
        <v>14</v>
      </c>
      <c r="E33">
        <v>16</v>
      </c>
      <c r="F33">
        <v>7</v>
      </c>
      <c r="G33">
        <v>9</v>
      </c>
      <c r="H33">
        <v>7</v>
      </c>
      <c r="I33">
        <v>11</v>
      </c>
      <c r="J33">
        <v>5</v>
      </c>
      <c r="K33">
        <v>1</v>
      </c>
    </row>
    <row r="34" spans="1:11" x14ac:dyDescent="0.25">
      <c r="A34" t="s">
        <v>47</v>
      </c>
      <c r="B34">
        <v>1539</v>
      </c>
      <c r="C34">
        <v>1764</v>
      </c>
      <c r="D34">
        <v>156</v>
      </c>
      <c r="E34">
        <v>218</v>
      </c>
      <c r="F34">
        <v>247</v>
      </c>
      <c r="G34">
        <v>170</v>
      </c>
      <c r="H34">
        <v>217</v>
      </c>
      <c r="I34">
        <v>225</v>
      </c>
      <c r="J34">
        <v>202</v>
      </c>
      <c r="K34">
        <v>211</v>
      </c>
    </row>
    <row r="35" spans="1:11" x14ac:dyDescent="0.25">
      <c r="A35" t="s">
        <v>48</v>
      </c>
      <c r="B35">
        <v>980</v>
      </c>
      <c r="C35">
        <v>1049</v>
      </c>
      <c r="D35">
        <v>114</v>
      </c>
      <c r="E35">
        <v>71</v>
      </c>
      <c r="F35">
        <v>79</v>
      </c>
      <c r="G35">
        <v>59</v>
      </c>
      <c r="H35">
        <v>52</v>
      </c>
      <c r="I35">
        <v>57</v>
      </c>
      <c r="J35">
        <v>85</v>
      </c>
      <c r="K35">
        <v>72</v>
      </c>
    </row>
    <row r="36" spans="1:11" x14ac:dyDescent="0.25">
      <c r="A36" t="s">
        <v>49</v>
      </c>
      <c r="B36">
        <v>308</v>
      </c>
      <c r="C36">
        <v>543</v>
      </c>
      <c r="D36">
        <v>40</v>
      </c>
      <c r="E36">
        <v>26</v>
      </c>
      <c r="F36">
        <v>45</v>
      </c>
      <c r="G36">
        <v>57</v>
      </c>
      <c r="H36">
        <v>50</v>
      </c>
      <c r="I36">
        <v>39</v>
      </c>
      <c r="J36">
        <v>42</v>
      </c>
      <c r="K36">
        <v>34</v>
      </c>
    </row>
    <row r="37" spans="1:11" x14ac:dyDescent="0.25">
      <c r="A37" t="s">
        <v>50</v>
      </c>
      <c r="B37">
        <v>20</v>
      </c>
      <c r="C37">
        <v>15</v>
      </c>
      <c r="D37">
        <v>2</v>
      </c>
      <c r="E37">
        <v>2</v>
      </c>
      <c r="F37">
        <v>1</v>
      </c>
      <c r="G37">
        <v>0</v>
      </c>
      <c r="H37">
        <v>0</v>
      </c>
      <c r="I37">
        <v>0</v>
      </c>
      <c r="J37">
        <v>1</v>
      </c>
      <c r="K37">
        <v>3</v>
      </c>
    </row>
    <row r="38" spans="1:11" x14ac:dyDescent="0.25">
      <c r="A38" t="s">
        <v>51</v>
      </c>
      <c r="B38">
        <v>158</v>
      </c>
      <c r="C38">
        <v>257</v>
      </c>
      <c r="D38">
        <v>28</v>
      </c>
      <c r="E38">
        <v>21</v>
      </c>
      <c r="F38">
        <v>26</v>
      </c>
      <c r="G38">
        <v>13</v>
      </c>
      <c r="H38">
        <v>15</v>
      </c>
      <c r="I38">
        <v>15</v>
      </c>
      <c r="J38">
        <v>16</v>
      </c>
      <c r="K38">
        <v>17</v>
      </c>
    </row>
    <row r="39" spans="1:11" x14ac:dyDescent="0.25">
      <c r="A39" t="s">
        <v>52</v>
      </c>
      <c r="B39">
        <v>146</v>
      </c>
      <c r="C39">
        <v>272</v>
      </c>
      <c r="D39">
        <v>17</v>
      </c>
      <c r="E39">
        <v>11</v>
      </c>
      <c r="F39">
        <v>19</v>
      </c>
      <c r="G39">
        <v>5</v>
      </c>
      <c r="H39">
        <v>12</v>
      </c>
      <c r="I39">
        <v>15</v>
      </c>
      <c r="J39">
        <v>9</v>
      </c>
      <c r="K39">
        <v>4</v>
      </c>
    </row>
    <row r="40" spans="1:11" x14ac:dyDescent="0.25">
      <c r="A40" t="s">
        <v>53</v>
      </c>
      <c r="B40">
        <v>23</v>
      </c>
      <c r="C40">
        <v>19</v>
      </c>
      <c r="D40">
        <v>10</v>
      </c>
      <c r="E40">
        <v>3</v>
      </c>
      <c r="F40">
        <v>3</v>
      </c>
      <c r="G40">
        <v>0</v>
      </c>
      <c r="H40">
        <v>1</v>
      </c>
      <c r="I40">
        <v>4</v>
      </c>
      <c r="J40">
        <v>2</v>
      </c>
      <c r="K40">
        <v>2</v>
      </c>
    </row>
    <row r="41" spans="1:11" x14ac:dyDescent="0.25">
      <c r="A41" t="s">
        <v>54</v>
      </c>
      <c r="B41">
        <v>135</v>
      </c>
      <c r="C41">
        <v>104</v>
      </c>
      <c r="D41">
        <v>4</v>
      </c>
      <c r="E41">
        <v>2</v>
      </c>
      <c r="F41">
        <v>15</v>
      </c>
      <c r="G41">
        <v>4</v>
      </c>
      <c r="H41">
        <v>7</v>
      </c>
      <c r="I41">
        <v>35</v>
      </c>
      <c r="J41">
        <v>12</v>
      </c>
      <c r="K41">
        <v>1</v>
      </c>
    </row>
    <row r="42" spans="1:11" x14ac:dyDescent="0.25">
      <c r="A42" t="s">
        <v>55</v>
      </c>
      <c r="B42">
        <v>158</v>
      </c>
      <c r="C42">
        <v>120</v>
      </c>
      <c r="D42">
        <v>25</v>
      </c>
      <c r="E42">
        <v>17</v>
      </c>
      <c r="F42">
        <v>26</v>
      </c>
      <c r="G42">
        <v>24</v>
      </c>
      <c r="H42">
        <v>31</v>
      </c>
      <c r="I42">
        <v>32</v>
      </c>
      <c r="J42">
        <v>7</v>
      </c>
      <c r="K42">
        <v>7</v>
      </c>
    </row>
    <row r="43" spans="1:11" x14ac:dyDescent="0.25">
      <c r="A43" t="s">
        <v>56</v>
      </c>
      <c r="B43">
        <v>610</v>
      </c>
      <c r="C43">
        <v>200</v>
      </c>
      <c r="D43">
        <v>20</v>
      </c>
      <c r="E43">
        <v>33</v>
      </c>
      <c r="F43">
        <v>10</v>
      </c>
      <c r="G43">
        <v>13</v>
      </c>
      <c r="H43">
        <v>14</v>
      </c>
      <c r="I43">
        <v>26</v>
      </c>
      <c r="J43">
        <v>16</v>
      </c>
      <c r="K43">
        <v>38</v>
      </c>
    </row>
    <row r="44" spans="1:11" x14ac:dyDescent="0.25">
      <c r="A44" t="s">
        <v>57</v>
      </c>
      <c r="B44">
        <v>1192</v>
      </c>
      <c r="C44">
        <v>1367</v>
      </c>
      <c r="D44">
        <v>143</v>
      </c>
      <c r="E44">
        <v>111</v>
      </c>
      <c r="F44">
        <v>103</v>
      </c>
      <c r="G44">
        <v>107</v>
      </c>
      <c r="H44">
        <v>115</v>
      </c>
      <c r="I44">
        <v>160</v>
      </c>
      <c r="J44">
        <v>114</v>
      </c>
      <c r="K44">
        <v>128</v>
      </c>
    </row>
    <row r="45" spans="1:11" x14ac:dyDescent="0.25">
      <c r="A45" t="s">
        <v>58</v>
      </c>
      <c r="B45">
        <v>232</v>
      </c>
      <c r="C45">
        <v>369</v>
      </c>
      <c r="D45">
        <v>98</v>
      </c>
      <c r="E45">
        <v>43</v>
      </c>
      <c r="F45">
        <v>46</v>
      </c>
      <c r="G45">
        <v>51</v>
      </c>
      <c r="H45">
        <v>66</v>
      </c>
      <c r="I45">
        <v>67</v>
      </c>
      <c r="J45">
        <v>41</v>
      </c>
      <c r="K45">
        <v>49</v>
      </c>
    </row>
    <row r="46" spans="1:11" x14ac:dyDescent="0.25">
      <c r="A46" t="s">
        <v>59</v>
      </c>
      <c r="B46">
        <v>88</v>
      </c>
      <c r="C46">
        <v>106</v>
      </c>
      <c r="D46">
        <v>4</v>
      </c>
      <c r="E46">
        <v>15</v>
      </c>
      <c r="F46">
        <v>1</v>
      </c>
      <c r="G46">
        <v>8</v>
      </c>
      <c r="H46">
        <v>2</v>
      </c>
      <c r="I46">
        <v>4</v>
      </c>
      <c r="J46">
        <v>4</v>
      </c>
      <c r="K46">
        <v>1</v>
      </c>
    </row>
    <row r="47" spans="1:11" x14ac:dyDescent="0.25">
      <c r="A47" t="s">
        <v>60</v>
      </c>
      <c r="B47">
        <v>192</v>
      </c>
      <c r="C47">
        <v>225</v>
      </c>
      <c r="D47">
        <v>8</v>
      </c>
      <c r="E47">
        <v>17</v>
      </c>
      <c r="F47">
        <v>9</v>
      </c>
      <c r="G47">
        <v>7</v>
      </c>
      <c r="H47">
        <v>22</v>
      </c>
      <c r="I47">
        <v>12</v>
      </c>
      <c r="J47">
        <v>31</v>
      </c>
      <c r="K47">
        <v>51</v>
      </c>
    </row>
    <row r="48" spans="1:11" x14ac:dyDescent="0.25">
      <c r="A48" t="s">
        <v>61</v>
      </c>
      <c r="B48">
        <v>195</v>
      </c>
      <c r="C48">
        <v>140</v>
      </c>
      <c r="D48">
        <v>14</v>
      </c>
      <c r="E48">
        <v>16</v>
      </c>
      <c r="F48">
        <v>18</v>
      </c>
      <c r="G48">
        <v>20</v>
      </c>
      <c r="H48">
        <v>8</v>
      </c>
      <c r="I48">
        <v>20</v>
      </c>
      <c r="J48">
        <v>10</v>
      </c>
      <c r="K48">
        <v>9</v>
      </c>
    </row>
    <row r="49" spans="1:11" x14ac:dyDescent="0.25">
      <c r="A49" t="s">
        <v>62</v>
      </c>
      <c r="B49">
        <v>160</v>
      </c>
      <c r="C49">
        <v>213</v>
      </c>
      <c r="D49">
        <v>18</v>
      </c>
      <c r="E49">
        <v>23</v>
      </c>
      <c r="F49">
        <v>22</v>
      </c>
      <c r="G49">
        <v>25</v>
      </c>
      <c r="H49">
        <v>19</v>
      </c>
      <c r="I49">
        <v>19</v>
      </c>
      <c r="J49">
        <v>29</v>
      </c>
      <c r="K49">
        <v>35</v>
      </c>
    </row>
    <row r="50" spans="1:11" x14ac:dyDescent="0.25">
      <c r="A50" t="s">
        <v>63</v>
      </c>
      <c r="B50">
        <v>868</v>
      </c>
      <c r="C50">
        <v>635</v>
      </c>
      <c r="D50">
        <v>49</v>
      </c>
      <c r="E50">
        <v>70</v>
      </c>
      <c r="F50">
        <v>64</v>
      </c>
      <c r="G50">
        <v>30</v>
      </c>
      <c r="H50">
        <v>59</v>
      </c>
      <c r="I50">
        <v>65</v>
      </c>
      <c r="J50">
        <v>74</v>
      </c>
      <c r="K50">
        <v>107</v>
      </c>
    </row>
    <row r="51" spans="1:11" x14ac:dyDescent="0.25">
      <c r="A51" t="s">
        <v>64</v>
      </c>
      <c r="B51">
        <v>4631</v>
      </c>
      <c r="C51">
        <v>6403</v>
      </c>
      <c r="D51">
        <v>441</v>
      </c>
      <c r="E51">
        <v>375</v>
      </c>
      <c r="F51">
        <v>398</v>
      </c>
      <c r="G51">
        <v>516</v>
      </c>
      <c r="H51">
        <v>490</v>
      </c>
      <c r="I51">
        <v>413</v>
      </c>
      <c r="J51">
        <v>490</v>
      </c>
      <c r="K51">
        <v>529</v>
      </c>
    </row>
    <row r="52" spans="1:11" x14ac:dyDescent="0.25">
      <c r="A52" t="s">
        <v>65</v>
      </c>
      <c r="B52">
        <v>240</v>
      </c>
      <c r="C52">
        <v>159</v>
      </c>
      <c r="D52">
        <v>26</v>
      </c>
      <c r="E52">
        <v>10</v>
      </c>
      <c r="F52">
        <v>8</v>
      </c>
      <c r="G52">
        <v>16</v>
      </c>
      <c r="H52">
        <v>18</v>
      </c>
      <c r="I52">
        <v>21</v>
      </c>
      <c r="J52">
        <v>15</v>
      </c>
      <c r="K52">
        <v>10</v>
      </c>
    </row>
    <row r="53" spans="1:11" x14ac:dyDescent="0.25">
      <c r="A53" t="s">
        <v>66</v>
      </c>
      <c r="B53">
        <v>643</v>
      </c>
      <c r="C53">
        <v>834</v>
      </c>
      <c r="D53">
        <v>102</v>
      </c>
      <c r="E53">
        <v>76</v>
      </c>
      <c r="F53">
        <v>115</v>
      </c>
      <c r="G53">
        <v>103</v>
      </c>
      <c r="H53">
        <v>51</v>
      </c>
      <c r="I53">
        <v>130</v>
      </c>
      <c r="J53">
        <v>105</v>
      </c>
      <c r="K53">
        <v>92</v>
      </c>
    </row>
    <row r="54" spans="1:11" x14ac:dyDescent="0.25">
      <c r="A54" t="s">
        <v>67</v>
      </c>
      <c r="B54">
        <v>660</v>
      </c>
      <c r="C54">
        <v>550</v>
      </c>
      <c r="D54">
        <v>70</v>
      </c>
      <c r="E54">
        <v>57</v>
      </c>
      <c r="F54">
        <v>61</v>
      </c>
      <c r="G54">
        <v>61</v>
      </c>
      <c r="H54">
        <v>70</v>
      </c>
      <c r="I54">
        <v>68</v>
      </c>
      <c r="J54">
        <v>75</v>
      </c>
      <c r="K54">
        <v>62</v>
      </c>
    </row>
    <row r="55" spans="1:11" x14ac:dyDescent="0.25">
      <c r="A55" t="s">
        <v>68</v>
      </c>
      <c r="B55">
        <v>70</v>
      </c>
      <c r="C55">
        <v>145</v>
      </c>
      <c r="D55">
        <v>27</v>
      </c>
      <c r="E55">
        <v>10</v>
      </c>
      <c r="F55">
        <v>19</v>
      </c>
      <c r="G55">
        <v>14</v>
      </c>
      <c r="H55">
        <v>12</v>
      </c>
      <c r="I55">
        <v>13</v>
      </c>
      <c r="J55">
        <v>17</v>
      </c>
      <c r="K55">
        <v>18</v>
      </c>
    </row>
    <row r="56" spans="1:11" x14ac:dyDescent="0.25">
      <c r="A56" t="s">
        <v>69</v>
      </c>
      <c r="B56">
        <v>758</v>
      </c>
      <c r="C56">
        <v>619</v>
      </c>
      <c r="D56">
        <v>111</v>
      </c>
      <c r="E56">
        <v>140</v>
      </c>
      <c r="F56">
        <v>98</v>
      </c>
      <c r="G56">
        <v>48</v>
      </c>
      <c r="H56">
        <v>56</v>
      </c>
      <c r="I56">
        <v>55</v>
      </c>
      <c r="J56">
        <v>44</v>
      </c>
      <c r="K56">
        <v>35</v>
      </c>
    </row>
    <row r="57" spans="1:11" x14ac:dyDescent="0.25">
      <c r="A57" t="s">
        <v>70</v>
      </c>
      <c r="B57">
        <v>32</v>
      </c>
      <c r="C57">
        <v>21</v>
      </c>
      <c r="D57">
        <v>0</v>
      </c>
      <c r="E57">
        <v>4</v>
      </c>
      <c r="F57">
        <v>1</v>
      </c>
      <c r="G57">
        <v>3</v>
      </c>
      <c r="H57">
        <v>13</v>
      </c>
      <c r="I57">
        <v>0</v>
      </c>
      <c r="J57">
        <v>0</v>
      </c>
      <c r="K57">
        <v>9</v>
      </c>
    </row>
    <row r="58" spans="1:11" x14ac:dyDescent="0.25">
      <c r="A58" t="s">
        <v>71</v>
      </c>
      <c r="B58">
        <v>1051</v>
      </c>
      <c r="C58">
        <v>1177</v>
      </c>
      <c r="D58">
        <v>144</v>
      </c>
      <c r="E58">
        <v>86</v>
      </c>
      <c r="F58">
        <v>121</v>
      </c>
      <c r="G58">
        <v>80</v>
      </c>
      <c r="H58">
        <v>99</v>
      </c>
      <c r="I58">
        <v>107</v>
      </c>
      <c r="J58">
        <v>72</v>
      </c>
      <c r="K58">
        <v>151</v>
      </c>
    </row>
    <row r="59" spans="1:11" x14ac:dyDescent="0.25">
      <c r="A59" t="s">
        <v>72</v>
      </c>
      <c r="B59">
        <v>373</v>
      </c>
      <c r="C59">
        <v>1286</v>
      </c>
      <c r="D59">
        <v>117</v>
      </c>
      <c r="E59">
        <v>109</v>
      </c>
      <c r="F59">
        <v>131</v>
      </c>
      <c r="G59">
        <v>115</v>
      </c>
      <c r="H59">
        <v>84</v>
      </c>
      <c r="I59">
        <v>88</v>
      </c>
      <c r="J59">
        <v>79</v>
      </c>
      <c r="K59">
        <v>81</v>
      </c>
    </row>
    <row r="60" spans="1:11" x14ac:dyDescent="0.25">
      <c r="A60" t="s">
        <v>73</v>
      </c>
      <c r="B60">
        <v>177</v>
      </c>
      <c r="C60">
        <v>121</v>
      </c>
      <c r="D60">
        <v>8</v>
      </c>
      <c r="E60">
        <v>7</v>
      </c>
      <c r="F60">
        <v>56</v>
      </c>
      <c r="G60">
        <v>29</v>
      </c>
      <c r="H60">
        <v>36</v>
      </c>
      <c r="I60">
        <v>25</v>
      </c>
      <c r="J60">
        <v>31</v>
      </c>
      <c r="K60">
        <v>21</v>
      </c>
    </row>
    <row r="61" spans="1:11" x14ac:dyDescent="0.25">
      <c r="A61" t="s">
        <v>74</v>
      </c>
      <c r="B61">
        <v>896</v>
      </c>
      <c r="C61">
        <v>1265</v>
      </c>
      <c r="D61">
        <v>109</v>
      </c>
      <c r="E61">
        <v>105</v>
      </c>
      <c r="F61">
        <v>95</v>
      </c>
      <c r="G61">
        <v>59</v>
      </c>
      <c r="H61">
        <v>140</v>
      </c>
      <c r="I61">
        <v>76</v>
      </c>
      <c r="J61">
        <v>126</v>
      </c>
      <c r="K61">
        <v>101</v>
      </c>
    </row>
    <row r="62" spans="1:11" x14ac:dyDescent="0.25">
      <c r="A62" t="s">
        <v>75</v>
      </c>
      <c r="B62">
        <v>831</v>
      </c>
      <c r="C62">
        <v>564</v>
      </c>
      <c r="D62">
        <v>67</v>
      </c>
      <c r="E62">
        <v>79</v>
      </c>
      <c r="F62">
        <v>58</v>
      </c>
      <c r="G62">
        <v>39</v>
      </c>
      <c r="H62">
        <v>68</v>
      </c>
      <c r="I62">
        <v>50</v>
      </c>
      <c r="J62">
        <v>42</v>
      </c>
      <c r="K62">
        <v>70</v>
      </c>
    </row>
    <row r="63" spans="1:11" x14ac:dyDescent="0.25">
      <c r="A63" t="s">
        <v>76</v>
      </c>
      <c r="B63">
        <v>131</v>
      </c>
      <c r="C63">
        <v>96</v>
      </c>
      <c r="D63">
        <v>3</v>
      </c>
      <c r="E63">
        <v>5</v>
      </c>
      <c r="F63">
        <v>4</v>
      </c>
      <c r="G63">
        <v>9</v>
      </c>
      <c r="H63">
        <v>5</v>
      </c>
      <c r="I63">
        <v>1</v>
      </c>
      <c r="J63">
        <v>3</v>
      </c>
      <c r="K63">
        <v>2</v>
      </c>
    </row>
    <row r="64" spans="1:11" x14ac:dyDescent="0.25">
      <c r="A64" t="s">
        <v>77</v>
      </c>
      <c r="B64">
        <v>1196</v>
      </c>
      <c r="C64">
        <v>1203</v>
      </c>
      <c r="D64">
        <v>156</v>
      </c>
      <c r="E64">
        <v>82</v>
      </c>
      <c r="F64">
        <v>167</v>
      </c>
      <c r="G64">
        <v>143</v>
      </c>
      <c r="H64">
        <v>98</v>
      </c>
      <c r="I64">
        <v>135</v>
      </c>
      <c r="J64">
        <v>103</v>
      </c>
      <c r="K64">
        <v>85</v>
      </c>
    </row>
    <row r="65" spans="1:11" x14ac:dyDescent="0.25">
      <c r="A65" t="s">
        <v>78</v>
      </c>
      <c r="B65">
        <v>462</v>
      </c>
      <c r="C65">
        <v>434</v>
      </c>
      <c r="D65">
        <v>38</v>
      </c>
      <c r="E65">
        <v>36</v>
      </c>
      <c r="F65">
        <v>31</v>
      </c>
      <c r="G65">
        <v>26</v>
      </c>
      <c r="H65">
        <v>21</v>
      </c>
      <c r="I65">
        <v>23</v>
      </c>
      <c r="J65">
        <v>25</v>
      </c>
      <c r="K65">
        <v>19</v>
      </c>
    </row>
    <row r="66" spans="1:11" x14ac:dyDescent="0.25">
      <c r="A66" t="s">
        <v>79</v>
      </c>
      <c r="B66">
        <v>2634</v>
      </c>
      <c r="C66">
        <v>3227</v>
      </c>
      <c r="D66">
        <v>207</v>
      </c>
      <c r="E66">
        <v>202</v>
      </c>
      <c r="F66">
        <v>245</v>
      </c>
      <c r="G66">
        <v>269</v>
      </c>
      <c r="H66">
        <v>325</v>
      </c>
      <c r="I66">
        <v>316</v>
      </c>
      <c r="J66">
        <v>241</v>
      </c>
      <c r="K66">
        <v>209</v>
      </c>
    </row>
    <row r="67" spans="1:11" x14ac:dyDescent="0.25">
      <c r="A67" t="s">
        <v>80</v>
      </c>
      <c r="B67">
        <v>605</v>
      </c>
      <c r="C67">
        <v>816</v>
      </c>
      <c r="D67">
        <v>51</v>
      </c>
      <c r="E67">
        <v>83</v>
      </c>
      <c r="F67">
        <v>43</v>
      </c>
      <c r="G67">
        <v>31</v>
      </c>
      <c r="H67">
        <v>59</v>
      </c>
      <c r="I67">
        <v>105</v>
      </c>
      <c r="J67">
        <v>56</v>
      </c>
      <c r="K67">
        <v>63</v>
      </c>
    </row>
    <row r="68" spans="1:11" x14ac:dyDescent="0.25">
      <c r="A68" t="s">
        <v>81</v>
      </c>
      <c r="B68">
        <v>189</v>
      </c>
      <c r="C68">
        <v>175</v>
      </c>
      <c r="D68">
        <v>27</v>
      </c>
      <c r="E68">
        <v>18</v>
      </c>
      <c r="F68">
        <v>7</v>
      </c>
      <c r="G68">
        <v>33</v>
      </c>
      <c r="H68">
        <v>24</v>
      </c>
      <c r="I68">
        <v>16</v>
      </c>
      <c r="J68">
        <v>15</v>
      </c>
      <c r="K68">
        <v>46</v>
      </c>
    </row>
    <row r="69" spans="1:11" x14ac:dyDescent="0.25">
      <c r="A69" t="s">
        <v>82</v>
      </c>
      <c r="B69">
        <v>1151</v>
      </c>
      <c r="C69">
        <v>998</v>
      </c>
      <c r="D69">
        <v>91</v>
      </c>
      <c r="E69">
        <v>60</v>
      </c>
      <c r="F69">
        <v>80</v>
      </c>
      <c r="G69">
        <v>60</v>
      </c>
      <c r="H69">
        <v>39</v>
      </c>
      <c r="I69">
        <v>112</v>
      </c>
      <c r="J69">
        <v>97</v>
      </c>
      <c r="K69">
        <v>73</v>
      </c>
    </row>
    <row r="70" spans="1:11" x14ac:dyDescent="0.25">
      <c r="A70" t="s">
        <v>91</v>
      </c>
      <c r="B70">
        <v>18</v>
      </c>
      <c r="C70">
        <v>6</v>
      </c>
      <c r="D70">
        <v>4</v>
      </c>
      <c r="E70">
        <v>0</v>
      </c>
      <c r="F70">
        <v>2</v>
      </c>
      <c r="G70">
        <v>1</v>
      </c>
      <c r="H70">
        <v>1</v>
      </c>
      <c r="I70">
        <v>2</v>
      </c>
      <c r="J70">
        <v>1</v>
      </c>
      <c r="K70">
        <v>0</v>
      </c>
    </row>
    <row r="71" spans="1:11" x14ac:dyDescent="0.25">
      <c r="A71" t="s">
        <v>92</v>
      </c>
      <c r="B71">
        <v>92</v>
      </c>
      <c r="C71">
        <v>91</v>
      </c>
      <c r="D71">
        <v>9</v>
      </c>
      <c r="E71">
        <v>61</v>
      </c>
      <c r="F71">
        <v>57</v>
      </c>
      <c r="G71">
        <v>41</v>
      </c>
      <c r="H71">
        <v>9</v>
      </c>
      <c r="I71">
        <v>19</v>
      </c>
      <c r="J71">
        <v>15</v>
      </c>
      <c r="K71">
        <v>20</v>
      </c>
    </row>
    <row r="72" spans="1:11" x14ac:dyDescent="0.25">
      <c r="A72" t="s">
        <v>93</v>
      </c>
      <c r="B72">
        <v>142</v>
      </c>
      <c r="C72">
        <v>107</v>
      </c>
      <c r="D72">
        <v>10</v>
      </c>
      <c r="E72">
        <v>1</v>
      </c>
      <c r="F72">
        <v>1</v>
      </c>
      <c r="G72">
        <v>7</v>
      </c>
      <c r="H72">
        <v>9</v>
      </c>
      <c r="I72">
        <v>2</v>
      </c>
      <c r="J72">
        <v>3</v>
      </c>
      <c r="K72">
        <v>4</v>
      </c>
    </row>
    <row r="73" spans="1:11" s="17" customFormat="1" x14ac:dyDescent="0.25">
      <c r="A73" s="12" t="s">
        <v>95</v>
      </c>
      <c r="B73" s="17">
        <f t="shared" ref="B73:G73" si="0">SUM(B2:B72)</f>
        <v>45087</v>
      </c>
      <c r="C73" s="17">
        <f t="shared" si="0"/>
        <v>51688</v>
      </c>
      <c r="D73" s="17">
        <f t="shared" si="0"/>
        <v>4980</v>
      </c>
      <c r="E73" s="17">
        <f t="shared" si="0"/>
        <v>4382</v>
      </c>
      <c r="F73" s="17">
        <f t="shared" si="0"/>
        <v>4718</v>
      </c>
      <c r="G73" s="17">
        <f t="shared" si="0"/>
        <v>4308</v>
      </c>
      <c r="H73" s="17">
        <f>SUM(H2:H72)</f>
        <v>4339</v>
      </c>
      <c r="I73" s="17">
        <f>SUM(I2:I72)</f>
        <v>4677</v>
      </c>
      <c r="J73" s="17">
        <f>SUM(J2:J72)</f>
        <v>4634</v>
      </c>
      <c r="K73" s="17">
        <f>SUM(K2:K72)</f>
        <v>4863</v>
      </c>
    </row>
    <row r="74" spans="1:11" x14ac:dyDescent="0.25">
      <c r="K74" s="17"/>
    </row>
    <row r="75" spans="1:11" x14ac:dyDescent="0.25">
      <c r="B75" s="17"/>
      <c r="F75" s="17"/>
      <c r="G75" s="17"/>
      <c r="I75" s="17"/>
      <c r="J75" s="1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1:CD113"/>
  <sheetViews>
    <sheetView workbookViewId="0">
      <pane xSplit="1" topLeftCell="AE1" activePane="topRight" state="frozen"/>
      <selection pane="topRight" sqref="A1:A2"/>
    </sheetView>
  </sheetViews>
  <sheetFormatPr defaultRowHeight="15" x14ac:dyDescent="0.25"/>
  <cols>
    <col min="1" max="1" width="52.140625" style="3" customWidth="1"/>
    <col min="2" max="27" width="6.42578125" style="3" hidden="1" customWidth="1"/>
    <col min="28" max="32" width="9.140625" style="3"/>
    <col min="33" max="34" width="9.140625" style="3" customWidth="1"/>
    <col min="35" max="37" width="9.140625" style="3" hidden="1" customWidth="1"/>
    <col min="38" max="38" width="9.140625" style="3"/>
    <col min="39" max="41" width="9.140625" style="3" hidden="1" customWidth="1"/>
    <col min="42" max="42" width="9.140625" style="3"/>
    <col min="43" max="43" width="9.140625" style="3" hidden="1" customWidth="1"/>
    <col min="44" max="44" width="0" style="3" hidden="1" customWidth="1"/>
    <col min="45" max="45" width="8.5703125" style="3" hidden="1" customWidth="1"/>
    <col min="46" max="46" width="9.140625" style="18"/>
    <col min="47" max="48" width="0" style="3" hidden="1" customWidth="1"/>
    <col min="49" max="49" width="9.140625" style="3" hidden="1" customWidth="1"/>
    <col min="50" max="50" width="9.140625" style="18"/>
    <col min="51" max="53" width="0" style="3" hidden="1" customWidth="1"/>
    <col min="54" max="54" width="9.140625" style="3"/>
    <col min="55" max="57" width="0" style="3" hidden="1" customWidth="1"/>
    <col min="58" max="58" width="9.140625" style="3"/>
    <col min="59" max="61" width="0" style="3" hidden="1" customWidth="1"/>
    <col min="62" max="62" width="9.140625" style="3"/>
    <col min="63" max="65" width="0" style="3" hidden="1" customWidth="1"/>
    <col min="66" max="66" width="9.140625" style="3"/>
    <col min="67" max="69" width="0" style="3" hidden="1" customWidth="1"/>
    <col min="70" max="70" width="9.140625" style="3"/>
    <col min="71" max="73" width="0" style="3" hidden="1" customWidth="1"/>
    <col min="74" max="74" width="9.140625" style="3"/>
    <col min="75" max="77" width="0" style="3" hidden="1" customWidth="1"/>
    <col min="78" max="78" width="9.140625" style="60"/>
    <col min="79" max="81" width="0" style="3" hidden="1" customWidth="1"/>
    <col min="82" max="82" width="9.140625" style="60"/>
    <col min="83" max="16384" width="9.140625" style="3"/>
  </cols>
  <sheetData>
    <row r="1" spans="1:82" ht="83.25" customHeight="1" x14ac:dyDescent="0.25">
      <c r="A1" s="74" t="s">
        <v>182</v>
      </c>
      <c r="B1" s="73" t="s">
        <v>125</v>
      </c>
      <c r="C1" s="73"/>
      <c r="D1" s="73"/>
      <c r="E1" s="75" t="s">
        <v>126</v>
      </c>
      <c r="F1" s="75"/>
      <c r="G1" s="75"/>
      <c r="H1" s="73" t="s">
        <v>127</v>
      </c>
      <c r="I1" s="73"/>
      <c r="J1" s="73"/>
      <c r="K1" s="75" t="s">
        <v>128</v>
      </c>
      <c r="L1" s="75"/>
      <c r="M1" s="75"/>
      <c r="N1" s="73" t="s">
        <v>129</v>
      </c>
      <c r="O1" s="73"/>
      <c r="P1" s="73"/>
      <c r="Q1" s="75" t="s">
        <v>130</v>
      </c>
      <c r="R1" s="75"/>
      <c r="S1" s="75"/>
      <c r="T1" s="73" t="s">
        <v>131</v>
      </c>
      <c r="U1" s="73"/>
      <c r="V1" s="75" t="s">
        <v>132</v>
      </c>
      <c r="W1" s="75"/>
      <c r="X1" s="73" t="s">
        <v>133</v>
      </c>
      <c r="Y1" s="73"/>
      <c r="Z1" s="75" t="s">
        <v>134</v>
      </c>
      <c r="AA1" s="75"/>
      <c r="AB1" s="79" t="s">
        <v>135</v>
      </c>
      <c r="AC1" s="80"/>
      <c r="AD1" s="81"/>
      <c r="AE1" s="70" t="s">
        <v>136</v>
      </c>
      <c r="AF1" s="72"/>
      <c r="AG1" s="76" t="s">
        <v>170</v>
      </c>
      <c r="AH1" s="78"/>
      <c r="AI1" s="70" t="s">
        <v>181</v>
      </c>
      <c r="AJ1" s="71"/>
      <c r="AK1" s="71"/>
      <c r="AL1" s="71"/>
      <c r="AM1" s="71"/>
      <c r="AN1" s="71"/>
      <c r="AO1" s="71"/>
      <c r="AP1" s="72"/>
      <c r="AQ1" s="76" t="s">
        <v>186</v>
      </c>
      <c r="AR1" s="77"/>
      <c r="AS1" s="77"/>
      <c r="AT1" s="77"/>
      <c r="AU1" s="77"/>
      <c r="AV1" s="77"/>
      <c r="AW1" s="77"/>
      <c r="AX1" s="78"/>
      <c r="AY1" s="70" t="s">
        <v>192</v>
      </c>
      <c r="AZ1" s="71"/>
      <c r="BA1" s="71"/>
      <c r="BB1" s="71"/>
      <c r="BC1" s="71"/>
      <c r="BD1" s="71"/>
      <c r="BE1" s="71"/>
      <c r="BF1" s="72"/>
      <c r="BG1" s="76" t="s">
        <v>196</v>
      </c>
      <c r="BH1" s="77"/>
      <c r="BI1" s="77"/>
      <c r="BJ1" s="77"/>
      <c r="BK1" s="77"/>
      <c r="BL1" s="77"/>
      <c r="BM1" s="77"/>
      <c r="BN1" s="78"/>
      <c r="BO1" s="70" t="s">
        <v>199</v>
      </c>
      <c r="BP1" s="71"/>
      <c r="BQ1" s="71"/>
      <c r="BR1" s="71"/>
      <c r="BS1" s="71"/>
      <c r="BT1" s="71"/>
      <c r="BU1" s="71"/>
      <c r="BV1" s="72"/>
      <c r="BW1" s="76" t="s">
        <v>211</v>
      </c>
      <c r="BX1" s="77"/>
      <c r="BY1" s="77"/>
      <c r="BZ1" s="77"/>
      <c r="CA1" s="77"/>
      <c r="CB1" s="77"/>
      <c r="CC1" s="77"/>
      <c r="CD1" s="78"/>
    </row>
    <row r="2" spans="1:82" ht="15" customHeight="1" thickBot="1" x14ac:dyDescent="0.3">
      <c r="A2" s="74"/>
      <c r="B2" s="19" t="s">
        <v>137</v>
      </c>
      <c r="C2" s="19" t="s">
        <v>138</v>
      </c>
      <c r="D2" s="19" t="s">
        <v>139</v>
      </c>
      <c r="E2" s="20" t="s">
        <v>137</v>
      </c>
      <c r="F2" s="20" t="s">
        <v>138</v>
      </c>
      <c r="G2" s="20" t="s">
        <v>139</v>
      </c>
      <c r="H2" s="19" t="s">
        <v>137</v>
      </c>
      <c r="I2" s="19" t="s">
        <v>138</v>
      </c>
      <c r="J2" s="19" t="s">
        <v>139</v>
      </c>
      <c r="K2" s="20" t="s">
        <v>137</v>
      </c>
      <c r="L2" s="20" t="s">
        <v>138</v>
      </c>
      <c r="M2" s="20" t="s">
        <v>139</v>
      </c>
      <c r="N2" s="19" t="s">
        <v>137</v>
      </c>
      <c r="O2" s="19" t="s">
        <v>138</v>
      </c>
      <c r="P2" s="19" t="s">
        <v>139</v>
      </c>
      <c r="Q2" s="20" t="s">
        <v>137</v>
      </c>
      <c r="R2" s="20" t="s">
        <v>138</v>
      </c>
      <c r="S2" s="20" t="s">
        <v>139</v>
      </c>
      <c r="T2" s="19" t="s">
        <v>137</v>
      </c>
      <c r="U2" s="19" t="s">
        <v>138</v>
      </c>
      <c r="V2" s="20" t="s">
        <v>137</v>
      </c>
      <c r="W2" s="20" t="s">
        <v>138</v>
      </c>
      <c r="X2" s="19" t="s">
        <v>137</v>
      </c>
      <c r="Y2" s="19" t="s">
        <v>138</v>
      </c>
      <c r="Z2" s="20" t="s">
        <v>137</v>
      </c>
      <c r="AA2" s="20" t="s">
        <v>138</v>
      </c>
      <c r="AB2" s="31" t="s">
        <v>137</v>
      </c>
      <c r="AC2" s="31" t="s">
        <v>138</v>
      </c>
      <c r="AD2" s="31" t="s">
        <v>139</v>
      </c>
      <c r="AE2" s="20" t="s">
        <v>137</v>
      </c>
      <c r="AF2" s="20" t="s">
        <v>138</v>
      </c>
      <c r="AG2" s="66" t="s">
        <v>137</v>
      </c>
      <c r="AH2" s="66" t="s">
        <v>138</v>
      </c>
      <c r="AI2" s="3" t="s">
        <v>178</v>
      </c>
      <c r="AJ2" s="3" t="s">
        <v>179</v>
      </c>
      <c r="AK2" s="3" t="s">
        <v>180</v>
      </c>
      <c r="AL2" s="40" t="s">
        <v>137</v>
      </c>
      <c r="AM2" s="3" t="s">
        <v>178</v>
      </c>
      <c r="AN2" s="3" t="s">
        <v>179</v>
      </c>
      <c r="AO2" s="3" t="s">
        <v>180</v>
      </c>
      <c r="AP2" s="41" t="s">
        <v>138</v>
      </c>
      <c r="AQ2" s="3" t="s">
        <v>178</v>
      </c>
      <c r="AR2" s="3" t="s">
        <v>179</v>
      </c>
      <c r="AS2" s="3" t="s">
        <v>180</v>
      </c>
      <c r="AT2" s="48" t="s">
        <v>137</v>
      </c>
      <c r="AU2" s="60" t="s">
        <v>178</v>
      </c>
      <c r="AV2" s="60" t="s">
        <v>179</v>
      </c>
      <c r="AW2" s="60" t="s">
        <v>180</v>
      </c>
      <c r="AX2" s="44" t="s">
        <v>138</v>
      </c>
      <c r="AY2" s="51" t="s">
        <v>178</v>
      </c>
      <c r="AZ2" s="51" t="s">
        <v>179</v>
      </c>
      <c r="BA2" s="51" t="s">
        <v>180</v>
      </c>
      <c r="BB2" s="52" t="s">
        <v>137</v>
      </c>
      <c r="BC2" s="51" t="s">
        <v>178</v>
      </c>
      <c r="BD2" s="51" t="s">
        <v>179</v>
      </c>
      <c r="BE2" s="51" t="s">
        <v>180</v>
      </c>
      <c r="BF2" s="53" t="s">
        <v>138</v>
      </c>
      <c r="BG2" s="3" t="s">
        <v>178</v>
      </c>
      <c r="BH2" s="3" t="s">
        <v>179</v>
      </c>
      <c r="BI2" s="3" t="s">
        <v>180</v>
      </c>
      <c r="BJ2" s="48" t="s">
        <v>137</v>
      </c>
      <c r="BK2" s="3" t="s">
        <v>178</v>
      </c>
      <c r="BL2" s="3" t="s">
        <v>179</v>
      </c>
      <c r="BM2" s="3" t="s">
        <v>180</v>
      </c>
      <c r="BN2" s="44" t="s">
        <v>138</v>
      </c>
      <c r="BO2" s="51" t="s">
        <v>178</v>
      </c>
      <c r="BP2" s="51" t="s">
        <v>179</v>
      </c>
      <c r="BQ2" s="51" t="s">
        <v>180</v>
      </c>
      <c r="BR2" s="52" t="s">
        <v>137</v>
      </c>
      <c r="BS2" s="51" t="s">
        <v>178</v>
      </c>
      <c r="BT2" s="51" t="s">
        <v>179</v>
      </c>
      <c r="BU2" s="51" t="s">
        <v>180</v>
      </c>
      <c r="BV2" s="84" t="s">
        <v>138</v>
      </c>
      <c r="BW2" s="3" t="s">
        <v>178</v>
      </c>
      <c r="BX2" s="3" t="s">
        <v>179</v>
      </c>
      <c r="BY2" s="3" t="s">
        <v>180</v>
      </c>
      <c r="BZ2" s="48" t="s">
        <v>137</v>
      </c>
      <c r="CA2" s="3" t="s">
        <v>178</v>
      </c>
      <c r="CB2" s="3" t="s">
        <v>179</v>
      </c>
      <c r="CC2" s="3" t="s">
        <v>180</v>
      </c>
      <c r="CD2" s="44" t="s">
        <v>138</v>
      </c>
    </row>
    <row r="3" spans="1:82" ht="15" customHeight="1" thickBot="1" x14ac:dyDescent="0.3">
      <c r="A3" s="3" t="s">
        <v>15</v>
      </c>
      <c r="B3" s="21">
        <v>2</v>
      </c>
      <c r="C3" s="21">
        <v>1</v>
      </c>
      <c r="D3" s="21">
        <v>0</v>
      </c>
      <c r="E3" s="22">
        <v>23</v>
      </c>
      <c r="F3" s="22">
        <v>0</v>
      </c>
      <c r="G3" s="22">
        <v>0</v>
      </c>
      <c r="H3" s="21">
        <v>59</v>
      </c>
      <c r="I3" s="21">
        <v>0</v>
      </c>
      <c r="J3" s="21">
        <v>0</v>
      </c>
      <c r="K3" s="1">
        <v>33</v>
      </c>
      <c r="L3" s="1">
        <v>0</v>
      </c>
      <c r="M3" s="1">
        <v>0</v>
      </c>
      <c r="N3" s="21">
        <v>29</v>
      </c>
      <c r="O3" s="21">
        <v>0</v>
      </c>
      <c r="P3" s="21">
        <v>0</v>
      </c>
      <c r="Q3" s="26">
        <v>13</v>
      </c>
      <c r="R3" s="26">
        <v>2</v>
      </c>
      <c r="S3" s="26">
        <v>0</v>
      </c>
      <c r="T3" s="21">
        <v>17</v>
      </c>
      <c r="U3" s="21">
        <v>1</v>
      </c>
      <c r="V3" s="22">
        <v>13</v>
      </c>
      <c r="W3" s="22">
        <v>0</v>
      </c>
      <c r="X3" s="21">
        <v>23</v>
      </c>
      <c r="Y3" s="21">
        <v>1</v>
      </c>
      <c r="Z3" s="30">
        <v>13</v>
      </c>
      <c r="AA3" s="30">
        <v>0</v>
      </c>
      <c r="AB3" s="32">
        <f>SUM(B3,E3,H3,K3,N3,Q3,T3,V3,X3,Z3)</f>
        <v>225</v>
      </c>
      <c r="AC3" s="32">
        <f>SUM(C3,F3,I3,L3,O3,R3,U3,W3,Y3,AA3)</f>
        <v>5</v>
      </c>
      <c r="AD3" s="32">
        <f t="shared" ref="AD3:AD34" si="0">SUM(D3,G3,J3,M3,P3,S3)</f>
        <v>0</v>
      </c>
      <c r="AE3" s="22">
        <v>18</v>
      </c>
      <c r="AF3" s="22">
        <v>2</v>
      </c>
      <c r="AG3" s="67">
        <v>17</v>
      </c>
      <c r="AH3" s="67">
        <v>0</v>
      </c>
      <c r="AI3" s="37">
        <v>0</v>
      </c>
      <c r="AJ3" s="38">
        <v>0</v>
      </c>
      <c r="AK3" s="39">
        <v>4</v>
      </c>
      <c r="AL3" s="18">
        <f t="shared" ref="AL3:AL34" si="1">AI3+AJ3+AK3</f>
        <v>4</v>
      </c>
      <c r="AM3" s="37">
        <v>0</v>
      </c>
      <c r="AN3" s="38">
        <v>0</v>
      </c>
      <c r="AO3" s="39">
        <v>0</v>
      </c>
      <c r="AP3" s="18">
        <f>AM3+AN3+AO3</f>
        <v>0</v>
      </c>
      <c r="AQ3">
        <v>0</v>
      </c>
      <c r="AR3" s="3">
        <v>0</v>
      </c>
      <c r="AS3" s="45">
        <v>13</v>
      </c>
      <c r="AT3" s="49">
        <f>SUM(AQ3:AS3)</f>
        <v>13</v>
      </c>
      <c r="AU3" s="58">
        <v>0</v>
      </c>
      <c r="AV3" s="60">
        <v>0</v>
      </c>
      <c r="AW3" s="62">
        <v>3</v>
      </c>
      <c r="AX3" s="50">
        <f>SUM(AU3:AW3)</f>
        <v>3</v>
      </c>
      <c r="AY3" s="3">
        <v>0</v>
      </c>
      <c r="AZ3" s="3">
        <v>0</v>
      </c>
      <c r="BA3" s="54">
        <v>20</v>
      </c>
      <c r="BB3" s="3">
        <f>AY3+AZ3+BA3</f>
        <v>20</v>
      </c>
      <c r="BC3" s="3">
        <v>0</v>
      </c>
      <c r="BD3" s="3">
        <v>0</v>
      </c>
      <c r="BE3" s="54">
        <v>1</v>
      </c>
      <c r="BF3" s="3">
        <f>BC3+BD3+BE3</f>
        <v>1</v>
      </c>
      <c r="BG3" s="55">
        <v>0</v>
      </c>
      <c r="BH3" s="55">
        <v>0</v>
      </c>
      <c r="BI3" s="42">
        <v>28</v>
      </c>
      <c r="BJ3" s="57">
        <f>BG3+BH3+BI3</f>
        <v>28</v>
      </c>
      <c r="BK3" s="58">
        <v>0</v>
      </c>
      <c r="BL3" s="58">
        <v>0</v>
      </c>
      <c r="BM3" s="59">
        <v>5</v>
      </c>
      <c r="BN3" s="60">
        <f>BK3+BL3+BM3</f>
        <v>5</v>
      </c>
      <c r="BO3" s="3">
        <v>0</v>
      </c>
      <c r="BP3" s="3">
        <v>0</v>
      </c>
      <c r="BQ3" s="42">
        <v>53</v>
      </c>
      <c r="BR3" s="3">
        <f>SUM(BO3:BQ3)</f>
        <v>53</v>
      </c>
      <c r="BS3" s="3">
        <v>0</v>
      </c>
      <c r="BT3" s="3">
        <v>0</v>
      </c>
      <c r="BU3" s="42">
        <v>1</v>
      </c>
      <c r="BV3" s="46">
        <f>SUM(BS3:BU3)</f>
        <v>1</v>
      </c>
      <c r="BW3" s="83">
        <v>0</v>
      </c>
      <c r="BX3" s="83">
        <v>0</v>
      </c>
      <c r="BY3" s="42">
        <v>58</v>
      </c>
      <c r="BZ3" s="57">
        <f>SUM(BW3:BY3)</f>
        <v>58</v>
      </c>
      <c r="CA3" s="82">
        <v>0</v>
      </c>
      <c r="CB3" s="82">
        <v>0</v>
      </c>
      <c r="CC3" s="42">
        <v>2</v>
      </c>
      <c r="CD3" s="60">
        <f>SUM(CA3:CC3)</f>
        <v>2</v>
      </c>
    </row>
    <row r="4" spans="1:82" ht="15.75" thickBot="1" x14ac:dyDescent="0.3">
      <c r="A4" s="3" t="s">
        <v>16</v>
      </c>
      <c r="B4" s="21">
        <v>3</v>
      </c>
      <c r="C4" s="21">
        <v>5</v>
      </c>
      <c r="D4" s="21">
        <v>0</v>
      </c>
      <c r="E4" s="22">
        <v>7</v>
      </c>
      <c r="F4" s="22">
        <v>5</v>
      </c>
      <c r="G4" s="22">
        <v>0</v>
      </c>
      <c r="H4" s="21">
        <v>13</v>
      </c>
      <c r="I4" s="21">
        <v>12</v>
      </c>
      <c r="J4" s="21">
        <v>0</v>
      </c>
      <c r="K4" s="1">
        <v>5</v>
      </c>
      <c r="L4" s="1">
        <v>12</v>
      </c>
      <c r="M4" s="1">
        <v>0</v>
      </c>
      <c r="N4" s="21">
        <v>10</v>
      </c>
      <c r="O4" s="21">
        <v>6</v>
      </c>
      <c r="P4" s="21">
        <v>0</v>
      </c>
      <c r="Q4" s="26">
        <v>4</v>
      </c>
      <c r="R4" s="26">
        <v>0</v>
      </c>
      <c r="S4" s="26">
        <v>0</v>
      </c>
      <c r="T4" s="21">
        <v>0</v>
      </c>
      <c r="U4" s="21">
        <v>0</v>
      </c>
      <c r="V4" s="22">
        <v>0</v>
      </c>
      <c r="W4" s="22">
        <v>0</v>
      </c>
      <c r="X4" s="21">
        <v>0</v>
      </c>
      <c r="Y4" s="21">
        <v>0</v>
      </c>
      <c r="Z4" s="30">
        <v>0</v>
      </c>
      <c r="AA4" s="30">
        <v>1</v>
      </c>
      <c r="AB4" s="32">
        <f t="shared" ref="AB4:AB67" si="2">SUM(B4,E4,H4,K4,N4,Q4,T4,V4,X4,Z4)</f>
        <v>42</v>
      </c>
      <c r="AC4" s="32">
        <f t="shared" ref="AC4:AC67" si="3">SUM(C4,F4,I4,L4,O4,R4,U4,W4,Y4,AA4)</f>
        <v>41</v>
      </c>
      <c r="AD4" s="32">
        <f t="shared" si="0"/>
        <v>0</v>
      </c>
      <c r="AE4" s="22">
        <v>0</v>
      </c>
      <c r="AF4" s="22">
        <v>2</v>
      </c>
      <c r="AG4" s="67">
        <v>1</v>
      </c>
      <c r="AH4" s="67">
        <v>0</v>
      </c>
      <c r="AI4" s="37">
        <v>0</v>
      </c>
      <c r="AJ4" s="38">
        <v>0</v>
      </c>
      <c r="AK4" s="39">
        <v>9</v>
      </c>
      <c r="AL4" s="18">
        <f t="shared" si="1"/>
        <v>9</v>
      </c>
      <c r="AM4" s="37">
        <v>1</v>
      </c>
      <c r="AN4" s="38">
        <v>0</v>
      </c>
      <c r="AO4" s="39">
        <v>3</v>
      </c>
      <c r="AP4" s="18">
        <f t="shared" ref="AP4:AP67" si="4">AM4+AN4+AO4</f>
        <v>4</v>
      </c>
      <c r="AQ4" s="42">
        <v>1</v>
      </c>
      <c r="AR4" s="3">
        <v>0</v>
      </c>
      <c r="AS4" s="45">
        <v>2</v>
      </c>
      <c r="AT4" s="49">
        <f t="shared" ref="AT4:AT67" si="5">SUM(AQ4:AS4)</f>
        <v>3</v>
      </c>
      <c r="AU4" s="63">
        <v>0</v>
      </c>
      <c r="AV4" s="60">
        <v>0</v>
      </c>
      <c r="AW4" s="62">
        <v>0</v>
      </c>
      <c r="AX4" s="50">
        <f t="shared" ref="AX4:AX67" si="6">SUM(AU4:AW4)</f>
        <v>0</v>
      </c>
      <c r="AY4" s="3">
        <v>0</v>
      </c>
      <c r="AZ4" s="3">
        <v>0</v>
      </c>
      <c r="BA4" s="54">
        <v>4</v>
      </c>
      <c r="BB4" s="3">
        <f t="shared" ref="BB4:BB67" si="7">AY4+AZ4+BA4</f>
        <v>4</v>
      </c>
      <c r="BC4" s="3">
        <v>0</v>
      </c>
      <c r="BD4" s="3">
        <v>0</v>
      </c>
      <c r="BE4" s="54">
        <v>8</v>
      </c>
      <c r="BF4" s="3">
        <f t="shared" ref="BF4:BF67" si="8">BC4+BD4+BE4</f>
        <v>8</v>
      </c>
      <c r="BG4" s="55">
        <v>0</v>
      </c>
      <c r="BH4" s="56">
        <v>1</v>
      </c>
      <c r="BI4" s="42">
        <v>3</v>
      </c>
      <c r="BJ4" s="57">
        <f t="shared" ref="BJ4:BJ67" si="9">BG4+BH4+BI4</f>
        <v>4</v>
      </c>
      <c r="BK4" s="58">
        <v>0</v>
      </c>
      <c r="BL4" s="61">
        <v>0</v>
      </c>
      <c r="BM4" s="59">
        <v>13</v>
      </c>
      <c r="BN4" s="60">
        <f t="shared" ref="BN4:BN67" si="10">BK4+BL4+BM4</f>
        <v>13</v>
      </c>
      <c r="BO4" s="68">
        <v>0</v>
      </c>
      <c r="BP4" s="3">
        <v>0</v>
      </c>
      <c r="BQ4" s="42">
        <v>6</v>
      </c>
      <c r="BR4" s="3">
        <f t="shared" ref="BR4:BR67" si="11">SUM(BO4:BQ4)</f>
        <v>6</v>
      </c>
      <c r="BS4" s="68">
        <v>0</v>
      </c>
      <c r="BT4" s="3">
        <v>0</v>
      </c>
      <c r="BU4" s="42">
        <v>12</v>
      </c>
      <c r="BV4" s="46">
        <f t="shared" ref="BV4:BV67" si="12">SUM(BS4:BU4)</f>
        <v>12</v>
      </c>
      <c r="BW4" s="83">
        <v>0</v>
      </c>
      <c r="BX4" s="83">
        <v>0</v>
      </c>
      <c r="BY4" s="42">
        <v>8</v>
      </c>
      <c r="BZ4" s="57">
        <f t="shared" ref="BZ4:BZ67" si="13">SUM(BW4:BY4)</f>
        <v>8</v>
      </c>
      <c r="CA4" s="82">
        <v>0</v>
      </c>
      <c r="CB4" s="82">
        <v>0</v>
      </c>
      <c r="CC4" s="42">
        <v>9</v>
      </c>
      <c r="CD4" s="60">
        <f t="shared" ref="CD4:CD67" si="14">SUM(CA4:CC4)</f>
        <v>9</v>
      </c>
    </row>
    <row r="5" spans="1:82" ht="15.75" thickBot="1" x14ac:dyDescent="0.3">
      <c r="A5" s="3" t="s">
        <v>17</v>
      </c>
      <c r="B5" s="21">
        <v>12</v>
      </c>
      <c r="C5" s="21">
        <v>0</v>
      </c>
      <c r="D5" s="21">
        <v>0</v>
      </c>
      <c r="E5" s="22">
        <v>3</v>
      </c>
      <c r="F5" s="22">
        <v>13</v>
      </c>
      <c r="G5" s="22">
        <v>0</v>
      </c>
      <c r="H5" s="21">
        <v>9</v>
      </c>
      <c r="I5" s="21">
        <v>2</v>
      </c>
      <c r="J5" s="21">
        <v>0</v>
      </c>
      <c r="K5" s="1">
        <v>23</v>
      </c>
      <c r="L5" s="1">
        <v>15</v>
      </c>
      <c r="M5" s="1">
        <v>0</v>
      </c>
      <c r="N5" s="21">
        <v>12</v>
      </c>
      <c r="O5" s="21">
        <v>34</v>
      </c>
      <c r="P5" s="21">
        <v>0</v>
      </c>
      <c r="Q5" s="26">
        <v>19</v>
      </c>
      <c r="R5" s="26">
        <v>6</v>
      </c>
      <c r="S5" s="26">
        <v>0</v>
      </c>
      <c r="T5" s="21">
        <v>12</v>
      </c>
      <c r="U5" s="21">
        <v>3</v>
      </c>
      <c r="V5" s="22">
        <v>9</v>
      </c>
      <c r="W5" s="22">
        <v>2</v>
      </c>
      <c r="X5" s="21">
        <v>8</v>
      </c>
      <c r="Y5" s="21">
        <v>5</v>
      </c>
      <c r="Z5" s="30">
        <v>11</v>
      </c>
      <c r="AA5" s="30">
        <v>11</v>
      </c>
      <c r="AB5" s="32">
        <f t="shared" si="2"/>
        <v>118</v>
      </c>
      <c r="AC5" s="32">
        <f t="shared" si="3"/>
        <v>91</v>
      </c>
      <c r="AD5" s="32">
        <f t="shared" si="0"/>
        <v>0</v>
      </c>
      <c r="AE5" s="22">
        <v>5</v>
      </c>
      <c r="AF5" s="22">
        <v>3</v>
      </c>
      <c r="AG5" s="67">
        <v>2</v>
      </c>
      <c r="AH5" s="67">
        <v>3</v>
      </c>
      <c r="AI5" s="37">
        <v>0</v>
      </c>
      <c r="AJ5" s="38">
        <v>0</v>
      </c>
      <c r="AK5" s="39">
        <v>13</v>
      </c>
      <c r="AL5" s="18">
        <f t="shared" si="1"/>
        <v>13</v>
      </c>
      <c r="AM5" s="37">
        <v>0</v>
      </c>
      <c r="AN5" s="38">
        <v>0</v>
      </c>
      <c r="AO5" s="39">
        <v>12</v>
      </c>
      <c r="AP5" s="18">
        <f t="shared" si="4"/>
        <v>12</v>
      </c>
      <c r="AQ5" s="42">
        <v>2</v>
      </c>
      <c r="AR5" s="3">
        <v>0</v>
      </c>
      <c r="AS5" s="45">
        <v>4</v>
      </c>
      <c r="AT5" s="49">
        <f t="shared" si="5"/>
        <v>6</v>
      </c>
      <c r="AU5" s="63">
        <v>0</v>
      </c>
      <c r="AV5" s="60">
        <v>0</v>
      </c>
      <c r="AW5" s="62">
        <v>0</v>
      </c>
      <c r="AX5" s="50">
        <f t="shared" si="6"/>
        <v>0</v>
      </c>
      <c r="AY5" s="3">
        <v>0</v>
      </c>
      <c r="AZ5" s="3">
        <v>0</v>
      </c>
      <c r="BA5" s="54">
        <v>9</v>
      </c>
      <c r="BB5" s="3">
        <f t="shared" si="7"/>
        <v>9</v>
      </c>
      <c r="BC5" s="3">
        <v>0</v>
      </c>
      <c r="BD5" s="3">
        <v>0</v>
      </c>
      <c r="BE5" s="54">
        <v>13</v>
      </c>
      <c r="BF5" s="3">
        <f t="shared" si="8"/>
        <v>13</v>
      </c>
      <c r="BG5" s="42">
        <v>0</v>
      </c>
      <c r="BH5" s="56">
        <v>1</v>
      </c>
      <c r="BI5" s="42">
        <v>5</v>
      </c>
      <c r="BJ5" s="57">
        <f t="shared" si="9"/>
        <v>6</v>
      </c>
      <c r="BK5" s="59">
        <v>1</v>
      </c>
      <c r="BL5" s="61">
        <v>0</v>
      </c>
      <c r="BM5" s="59">
        <v>19</v>
      </c>
      <c r="BN5" s="60">
        <f t="shared" si="10"/>
        <v>20</v>
      </c>
      <c r="BO5" s="42">
        <v>1</v>
      </c>
      <c r="BP5" s="3">
        <v>0</v>
      </c>
      <c r="BQ5" s="42">
        <v>0</v>
      </c>
      <c r="BR5" s="3">
        <f t="shared" si="11"/>
        <v>1</v>
      </c>
      <c r="BS5" s="42">
        <v>0</v>
      </c>
      <c r="BT5" s="3">
        <v>0</v>
      </c>
      <c r="BU5" s="42">
        <v>15</v>
      </c>
      <c r="BV5" s="46">
        <f t="shared" si="12"/>
        <v>15</v>
      </c>
      <c r="BW5" s="83">
        <v>0</v>
      </c>
      <c r="BX5" s="83">
        <v>0</v>
      </c>
      <c r="BY5" s="42">
        <v>5</v>
      </c>
      <c r="BZ5" s="57">
        <f t="shared" si="13"/>
        <v>5</v>
      </c>
      <c r="CA5" s="82">
        <v>0</v>
      </c>
      <c r="CB5" s="82">
        <v>0</v>
      </c>
      <c r="CC5" s="42">
        <v>4</v>
      </c>
      <c r="CD5" s="60">
        <f t="shared" si="14"/>
        <v>4</v>
      </c>
    </row>
    <row r="6" spans="1:82" ht="15.75" thickBot="1" x14ac:dyDescent="0.3">
      <c r="A6" s="3" t="s">
        <v>18</v>
      </c>
      <c r="B6" s="21">
        <v>3</v>
      </c>
      <c r="C6" s="21">
        <v>2</v>
      </c>
      <c r="D6" s="21">
        <v>0</v>
      </c>
      <c r="E6" s="22">
        <v>11</v>
      </c>
      <c r="F6" s="22">
        <v>0</v>
      </c>
      <c r="G6" s="22">
        <v>0</v>
      </c>
      <c r="H6" s="21">
        <v>6</v>
      </c>
      <c r="I6" s="21">
        <v>2</v>
      </c>
      <c r="J6" s="21">
        <v>0</v>
      </c>
      <c r="K6" s="1">
        <v>3</v>
      </c>
      <c r="L6" s="1">
        <v>2</v>
      </c>
      <c r="M6" s="1">
        <v>0</v>
      </c>
      <c r="N6" s="21">
        <v>5</v>
      </c>
      <c r="O6" s="21">
        <v>3</v>
      </c>
      <c r="P6" s="21">
        <v>0</v>
      </c>
      <c r="Q6" s="26">
        <v>2</v>
      </c>
      <c r="R6" s="26">
        <v>0</v>
      </c>
      <c r="S6" s="26">
        <v>0</v>
      </c>
      <c r="T6" s="21">
        <v>4</v>
      </c>
      <c r="U6" s="21">
        <v>1</v>
      </c>
      <c r="V6" s="22">
        <v>0</v>
      </c>
      <c r="W6" s="22">
        <v>1</v>
      </c>
      <c r="X6" s="21">
        <v>5</v>
      </c>
      <c r="Y6" s="21">
        <v>0</v>
      </c>
      <c r="Z6" s="30">
        <v>9</v>
      </c>
      <c r="AA6" s="30">
        <v>0</v>
      </c>
      <c r="AB6" s="32">
        <f t="shared" si="2"/>
        <v>48</v>
      </c>
      <c r="AC6" s="32">
        <f t="shared" si="3"/>
        <v>11</v>
      </c>
      <c r="AD6" s="32">
        <f t="shared" si="0"/>
        <v>0</v>
      </c>
      <c r="AE6" s="22">
        <v>5</v>
      </c>
      <c r="AF6" s="22">
        <v>4</v>
      </c>
      <c r="AG6" s="67">
        <v>3</v>
      </c>
      <c r="AH6" s="67">
        <v>6</v>
      </c>
      <c r="AI6" s="37">
        <v>4</v>
      </c>
      <c r="AJ6" s="38">
        <v>0</v>
      </c>
      <c r="AK6" s="39">
        <v>4</v>
      </c>
      <c r="AL6" s="18">
        <f t="shared" si="1"/>
        <v>8</v>
      </c>
      <c r="AM6" s="37">
        <v>0</v>
      </c>
      <c r="AN6" s="38">
        <v>0</v>
      </c>
      <c r="AO6" s="39">
        <v>0</v>
      </c>
      <c r="AP6" s="18">
        <f t="shared" si="4"/>
        <v>0</v>
      </c>
      <c r="AQ6" s="42">
        <v>3</v>
      </c>
      <c r="AR6" s="3">
        <v>0</v>
      </c>
      <c r="AS6" s="45">
        <v>7</v>
      </c>
      <c r="AT6" s="49">
        <f t="shared" si="5"/>
        <v>10</v>
      </c>
      <c r="AU6" s="63">
        <v>0</v>
      </c>
      <c r="AV6" s="60">
        <v>0</v>
      </c>
      <c r="AW6" s="62">
        <v>0</v>
      </c>
      <c r="AX6" s="50">
        <f t="shared" si="6"/>
        <v>0</v>
      </c>
      <c r="AY6" s="54">
        <v>2</v>
      </c>
      <c r="AZ6" s="3">
        <v>0</v>
      </c>
      <c r="BA6" s="54">
        <v>6</v>
      </c>
      <c r="BB6" s="3">
        <f t="shared" si="7"/>
        <v>8</v>
      </c>
      <c r="BC6" s="54">
        <v>1</v>
      </c>
      <c r="BD6" s="3">
        <v>0</v>
      </c>
      <c r="BE6" s="54">
        <v>1</v>
      </c>
      <c r="BF6" s="3">
        <f t="shared" si="8"/>
        <v>2</v>
      </c>
      <c r="BG6" s="42">
        <v>0</v>
      </c>
      <c r="BH6" s="56">
        <v>0</v>
      </c>
      <c r="BI6" s="42">
        <v>8</v>
      </c>
      <c r="BJ6" s="57">
        <f t="shared" si="9"/>
        <v>8</v>
      </c>
      <c r="BK6" s="59">
        <v>1</v>
      </c>
      <c r="BL6" s="61">
        <v>0</v>
      </c>
      <c r="BM6" s="59">
        <v>0</v>
      </c>
      <c r="BN6" s="60">
        <f t="shared" si="10"/>
        <v>1</v>
      </c>
      <c r="BO6" s="42">
        <v>1</v>
      </c>
      <c r="BP6" s="3">
        <v>0</v>
      </c>
      <c r="BQ6" s="42">
        <v>13</v>
      </c>
      <c r="BR6" s="3">
        <f t="shared" si="11"/>
        <v>14</v>
      </c>
      <c r="BS6" s="42">
        <v>0</v>
      </c>
      <c r="BT6" s="3">
        <v>0</v>
      </c>
      <c r="BU6" s="42">
        <v>0</v>
      </c>
      <c r="BV6" s="46">
        <f t="shared" si="12"/>
        <v>0</v>
      </c>
      <c r="BW6" s="42">
        <v>3</v>
      </c>
      <c r="BX6" s="83">
        <v>0</v>
      </c>
      <c r="BY6" s="42">
        <v>7</v>
      </c>
      <c r="BZ6" s="57">
        <f t="shared" si="13"/>
        <v>10</v>
      </c>
      <c r="CA6" s="42">
        <v>1</v>
      </c>
      <c r="CB6" s="82">
        <v>0</v>
      </c>
      <c r="CC6" s="42">
        <v>0</v>
      </c>
      <c r="CD6" s="60">
        <f t="shared" si="14"/>
        <v>1</v>
      </c>
    </row>
    <row r="7" spans="1:82" ht="15.75" thickBot="1" x14ac:dyDescent="0.3">
      <c r="A7" s="3" t="s">
        <v>19</v>
      </c>
      <c r="B7" s="21">
        <v>20</v>
      </c>
      <c r="C7" s="21">
        <v>5</v>
      </c>
      <c r="D7" s="21">
        <v>0</v>
      </c>
      <c r="E7" s="22">
        <v>28</v>
      </c>
      <c r="F7" s="22">
        <v>4</v>
      </c>
      <c r="G7" s="22">
        <v>0</v>
      </c>
      <c r="H7" s="21">
        <v>11</v>
      </c>
      <c r="I7" s="21">
        <v>1</v>
      </c>
      <c r="J7" s="21">
        <v>0</v>
      </c>
      <c r="K7" s="1">
        <v>16</v>
      </c>
      <c r="L7" s="1">
        <v>3</v>
      </c>
      <c r="M7" s="1">
        <v>0</v>
      </c>
      <c r="N7" s="21">
        <v>8</v>
      </c>
      <c r="O7" s="21">
        <v>9</v>
      </c>
      <c r="P7" s="21">
        <v>0</v>
      </c>
      <c r="Q7" s="26">
        <v>16</v>
      </c>
      <c r="R7" s="26">
        <v>2</v>
      </c>
      <c r="S7" s="26">
        <v>0</v>
      </c>
      <c r="T7" s="21">
        <v>9</v>
      </c>
      <c r="U7" s="21">
        <v>5</v>
      </c>
      <c r="V7" s="22">
        <v>11</v>
      </c>
      <c r="W7" s="22">
        <v>2</v>
      </c>
      <c r="X7" s="21">
        <v>26</v>
      </c>
      <c r="Y7" s="21">
        <v>5</v>
      </c>
      <c r="Z7" s="30">
        <v>6</v>
      </c>
      <c r="AA7" s="30">
        <v>10</v>
      </c>
      <c r="AB7" s="32">
        <f t="shared" si="2"/>
        <v>151</v>
      </c>
      <c r="AC7" s="32">
        <f t="shared" si="3"/>
        <v>46</v>
      </c>
      <c r="AD7" s="32">
        <f t="shared" si="0"/>
        <v>0</v>
      </c>
      <c r="AE7" s="22">
        <v>4</v>
      </c>
      <c r="AF7" s="22">
        <v>14</v>
      </c>
      <c r="AG7" s="67">
        <v>16</v>
      </c>
      <c r="AH7" s="67">
        <v>11</v>
      </c>
      <c r="AI7" s="37">
        <v>0</v>
      </c>
      <c r="AJ7" s="38">
        <v>0</v>
      </c>
      <c r="AK7" s="39">
        <v>4</v>
      </c>
      <c r="AL7" s="18">
        <f t="shared" si="1"/>
        <v>4</v>
      </c>
      <c r="AM7" s="37">
        <v>0</v>
      </c>
      <c r="AN7" s="38">
        <v>0</v>
      </c>
      <c r="AO7" s="39">
        <v>12</v>
      </c>
      <c r="AP7" s="18">
        <f t="shared" si="4"/>
        <v>12</v>
      </c>
      <c r="AQ7" s="42">
        <v>0</v>
      </c>
      <c r="AR7" s="3">
        <v>0</v>
      </c>
      <c r="AS7" s="45">
        <v>24</v>
      </c>
      <c r="AT7" s="49">
        <f t="shared" si="5"/>
        <v>24</v>
      </c>
      <c r="AU7" s="63">
        <v>0</v>
      </c>
      <c r="AV7" s="60">
        <v>0</v>
      </c>
      <c r="AW7" s="62">
        <v>13</v>
      </c>
      <c r="AX7" s="50">
        <f t="shared" si="6"/>
        <v>13</v>
      </c>
      <c r="AY7" s="54">
        <v>1</v>
      </c>
      <c r="AZ7" s="3">
        <v>0</v>
      </c>
      <c r="BA7" s="54">
        <v>18</v>
      </c>
      <c r="BB7" s="3">
        <f t="shared" si="7"/>
        <v>19</v>
      </c>
      <c r="BC7" s="54">
        <v>0</v>
      </c>
      <c r="BD7" s="3">
        <v>0</v>
      </c>
      <c r="BE7" s="54">
        <v>9</v>
      </c>
      <c r="BF7" s="3">
        <f t="shared" si="8"/>
        <v>9</v>
      </c>
      <c r="BG7" s="42">
        <v>6</v>
      </c>
      <c r="BH7" s="56">
        <v>1</v>
      </c>
      <c r="BI7" s="42">
        <v>13</v>
      </c>
      <c r="BJ7" s="57">
        <f t="shared" si="9"/>
        <v>20</v>
      </c>
      <c r="BK7" s="59">
        <v>0</v>
      </c>
      <c r="BL7" s="61">
        <v>0</v>
      </c>
      <c r="BM7" s="59">
        <v>6</v>
      </c>
      <c r="BN7" s="60">
        <f t="shared" si="10"/>
        <v>6</v>
      </c>
      <c r="BO7" s="42">
        <v>1</v>
      </c>
      <c r="BP7" s="3">
        <v>0</v>
      </c>
      <c r="BQ7" s="42">
        <v>7</v>
      </c>
      <c r="BR7" s="3">
        <f t="shared" si="11"/>
        <v>8</v>
      </c>
      <c r="BS7" s="42">
        <v>0</v>
      </c>
      <c r="BT7" s="3">
        <v>0</v>
      </c>
      <c r="BU7" s="42">
        <v>7</v>
      </c>
      <c r="BV7" s="46">
        <f t="shared" si="12"/>
        <v>7</v>
      </c>
      <c r="BW7" s="42">
        <v>1</v>
      </c>
      <c r="BX7" s="83">
        <v>0</v>
      </c>
      <c r="BY7" s="42">
        <v>5</v>
      </c>
      <c r="BZ7" s="57">
        <f t="shared" si="13"/>
        <v>6</v>
      </c>
      <c r="CA7" s="42">
        <v>1</v>
      </c>
      <c r="CB7" s="82">
        <v>0</v>
      </c>
      <c r="CC7" s="42">
        <v>13</v>
      </c>
      <c r="CD7" s="60">
        <f t="shared" si="14"/>
        <v>14</v>
      </c>
    </row>
    <row r="8" spans="1:82" ht="15.75" thickBot="1" x14ac:dyDescent="0.3">
      <c r="A8" s="3" t="s">
        <v>20</v>
      </c>
      <c r="B8" s="21">
        <v>1</v>
      </c>
      <c r="C8" s="21">
        <v>0</v>
      </c>
      <c r="D8" s="21">
        <v>0</v>
      </c>
      <c r="E8" s="22">
        <v>2</v>
      </c>
      <c r="F8" s="22">
        <v>0</v>
      </c>
      <c r="G8" s="22">
        <v>0</v>
      </c>
      <c r="H8" s="21">
        <v>1</v>
      </c>
      <c r="I8" s="21">
        <v>10</v>
      </c>
      <c r="J8" s="21">
        <v>0</v>
      </c>
      <c r="K8" s="1">
        <v>12</v>
      </c>
      <c r="L8" s="1">
        <v>1</v>
      </c>
      <c r="M8" s="1">
        <v>0</v>
      </c>
      <c r="N8" s="21">
        <v>3</v>
      </c>
      <c r="O8" s="21">
        <v>4</v>
      </c>
      <c r="P8" s="21">
        <v>0</v>
      </c>
      <c r="Q8" s="26">
        <v>3</v>
      </c>
      <c r="R8" s="26">
        <v>0</v>
      </c>
      <c r="S8" s="26">
        <v>0</v>
      </c>
      <c r="T8" s="21">
        <v>5</v>
      </c>
      <c r="U8" s="21">
        <v>7</v>
      </c>
      <c r="V8" s="22">
        <v>1</v>
      </c>
      <c r="W8" s="22">
        <v>2</v>
      </c>
      <c r="X8" s="21">
        <v>1</v>
      </c>
      <c r="Y8" s="21">
        <v>3</v>
      </c>
      <c r="Z8" s="30">
        <v>3</v>
      </c>
      <c r="AA8" s="30">
        <v>7</v>
      </c>
      <c r="AB8" s="32">
        <f t="shared" si="2"/>
        <v>32</v>
      </c>
      <c r="AC8" s="32">
        <f t="shared" si="3"/>
        <v>34</v>
      </c>
      <c r="AD8" s="32">
        <f t="shared" si="0"/>
        <v>0</v>
      </c>
      <c r="AE8" s="22">
        <v>6</v>
      </c>
      <c r="AF8" s="22">
        <v>5</v>
      </c>
      <c r="AG8" s="67">
        <v>1</v>
      </c>
      <c r="AH8" s="67">
        <v>2</v>
      </c>
      <c r="AI8" s="37">
        <v>0</v>
      </c>
      <c r="AJ8" s="38">
        <v>0</v>
      </c>
      <c r="AK8" s="39">
        <v>20</v>
      </c>
      <c r="AL8" s="18">
        <f t="shared" si="1"/>
        <v>20</v>
      </c>
      <c r="AM8" s="37">
        <v>0</v>
      </c>
      <c r="AN8" s="38">
        <v>0</v>
      </c>
      <c r="AO8" s="39">
        <v>3</v>
      </c>
      <c r="AP8" s="18">
        <f t="shared" si="4"/>
        <v>3</v>
      </c>
      <c r="AQ8" s="42">
        <v>2</v>
      </c>
      <c r="AR8" s="3">
        <v>0</v>
      </c>
      <c r="AS8" s="45">
        <v>2</v>
      </c>
      <c r="AT8" s="49">
        <f t="shared" si="5"/>
        <v>4</v>
      </c>
      <c r="AU8" s="63">
        <v>0</v>
      </c>
      <c r="AV8" s="60">
        <v>0</v>
      </c>
      <c r="AW8" s="62">
        <v>0</v>
      </c>
      <c r="AX8" s="50">
        <f t="shared" si="6"/>
        <v>0</v>
      </c>
      <c r="AY8" s="54">
        <v>4</v>
      </c>
      <c r="AZ8" s="3">
        <v>0</v>
      </c>
      <c r="BA8" s="54">
        <v>1</v>
      </c>
      <c r="BB8" s="3">
        <f t="shared" si="7"/>
        <v>5</v>
      </c>
      <c r="BC8" s="54">
        <v>0</v>
      </c>
      <c r="BD8" s="3">
        <v>0</v>
      </c>
      <c r="BE8" s="54">
        <v>10</v>
      </c>
      <c r="BF8" s="3">
        <f t="shared" si="8"/>
        <v>10</v>
      </c>
      <c r="BG8" s="42">
        <v>0</v>
      </c>
      <c r="BH8" s="56">
        <v>0</v>
      </c>
      <c r="BI8" s="42">
        <v>1</v>
      </c>
      <c r="BJ8" s="57">
        <f t="shared" si="9"/>
        <v>1</v>
      </c>
      <c r="BK8" s="59">
        <v>0</v>
      </c>
      <c r="BL8" s="61">
        <v>0</v>
      </c>
      <c r="BM8" s="59">
        <v>3</v>
      </c>
      <c r="BN8" s="60">
        <f t="shared" si="10"/>
        <v>3</v>
      </c>
      <c r="BO8" s="42">
        <v>2</v>
      </c>
      <c r="BP8" s="3">
        <v>0</v>
      </c>
      <c r="BQ8" s="42">
        <v>3</v>
      </c>
      <c r="BR8" s="3">
        <f t="shared" si="11"/>
        <v>5</v>
      </c>
      <c r="BS8" s="42">
        <v>0</v>
      </c>
      <c r="BT8" s="3">
        <v>0</v>
      </c>
      <c r="BU8" s="42">
        <v>7</v>
      </c>
      <c r="BV8" s="46">
        <f t="shared" si="12"/>
        <v>7</v>
      </c>
      <c r="BW8" s="42">
        <v>0</v>
      </c>
      <c r="BX8" s="83">
        <v>0</v>
      </c>
      <c r="BY8" s="42">
        <v>3</v>
      </c>
      <c r="BZ8" s="57">
        <f t="shared" si="13"/>
        <v>3</v>
      </c>
      <c r="CA8" s="42">
        <v>1</v>
      </c>
      <c r="CB8" s="82">
        <v>0</v>
      </c>
      <c r="CC8" s="42">
        <v>0</v>
      </c>
      <c r="CD8" s="60">
        <f t="shared" si="14"/>
        <v>1</v>
      </c>
    </row>
    <row r="9" spans="1:82" ht="15.75" thickBot="1" x14ac:dyDescent="0.3">
      <c r="A9" s="3" t="s">
        <v>21</v>
      </c>
      <c r="B9" s="21">
        <v>0</v>
      </c>
      <c r="C9" s="21">
        <v>0</v>
      </c>
      <c r="D9" s="21">
        <v>0</v>
      </c>
      <c r="E9" s="22">
        <v>0</v>
      </c>
      <c r="F9" s="22">
        <v>0</v>
      </c>
      <c r="G9" s="22">
        <v>0</v>
      </c>
      <c r="H9" s="21">
        <v>0</v>
      </c>
      <c r="I9" s="21">
        <v>0</v>
      </c>
      <c r="J9" s="21">
        <v>0</v>
      </c>
      <c r="K9" s="1">
        <v>0</v>
      </c>
      <c r="L9" s="1">
        <v>0</v>
      </c>
      <c r="M9" s="1">
        <v>0</v>
      </c>
      <c r="N9" s="21">
        <v>0</v>
      </c>
      <c r="O9" s="21">
        <v>0</v>
      </c>
      <c r="P9" s="21">
        <v>0</v>
      </c>
      <c r="Q9" s="26">
        <v>1</v>
      </c>
      <c r="R9" s="26">
        <v>0</v>
      </c>
      <c r="S9" s="26">
        <v>0</v>
      </c>
      <c r="T9" s="21">
        <v>0</v>
      </c>
      <c r="U9" s="21">
        <v>0</v>
      </c>
      <c r="V9" s="22">
        <v>0</v>
      </c>
      <c r="W9" s="22">
        <v>0</v>
      </c>
      <c r="X9" s="21">
        <v>1</v>
      </c>
      <c r="Y9" s="21">
        <v>0</v>
      </c>
      <c r="Z9" s="30">
        <v>1</v>
      </c>
      <c r="AA9" s="30">
        <v>1</v>
      </c>
      <c r="AB9" s="32">
        <f t="shared" si="2"/>
        <v>3</v>
      </c>
      <c r="AC9" s="32">
        <f t="shared" si="3"/>
        <v>1</v>
      </c>
      <c r="AD9" s="32">
        <f t="shared" si="0"/>
        <v>0</v>
      </c>
      <c r="AE9" s="22">
        <v>2</v>
      </c>
      <c r="AF9" s="22">
        <v>0</v>
      </c>
      <c r="AG9" s="67">
        <v>1</v>
      </c>
      <c r="AH9" s="67">
        <v>4</v>
      </c>
      <c r="AI9" s="37">
        <v>0</v>
      </c>
      <c r="AJ9" s="38">
        <v>0</v>
      </c>
      <c r="AK9" s="39">
        <v>0</v>
      </c>
      <c r="AL9" s="18">
        <f t="shared" si="1"/>
        <v>0</v>
      </c>
      <c r="AM9" s="37">
        <v>0</v>
      </c>
      <c r="AN9" s="38">
        <v>0</v>
      </c>
      <c r="AO9" s="39">
        <v>2</v>
      </c>
      <c r="AP9" s="18">
        <f t="shared" si="4"/>
        <v>2</v>
      </c>
      <c r="AQ9" s="42">
        <v>0</v>
      </c>
      <c r="AR9" s="3">
        <v>0</v>
      </c>
      <c r="AS9" s="45">
        <v>0</v>
      </c>
      <c r="AT9" s="49">
        <f t="shared" si="5"/>
        <v>0</v>
      </c>
      <c r="AU9" s="63">
        <v>0</v>
      </c>
      <c r="AV9" s="60">
        <v>0</v>
      </c>
      <c r="AW9" s="62">
        <v>0</v>
      </c>
      <c r="AX9" s="50">
        <f t="shared" si="6"/>
        <v>0</v>
      </c>
      <c r="AY9" s="54">
        <v>0</v>
      </c>
      <c r="AZ9" s="3">
        <v>0</v>
      </c>
      <c r="BA9" s="54">
        <v>1</v>
      </c>
      <c r="BB9" s="3">
        <f t="shared" si="7"/>
        <v>1</v>
      </c>
      <c r="BC9" s="54">
        <v>0</v>
      </c>
      <c r="BD9" s="3">
        <v>0</v>
      </c>
      <c r="BE9" s="54">
        <v>3</v>
      </c>
      <c r="BF9" s="3">
        <f t="shared" si="8"/>
        <v>3</v>
      </c>
      <c r="BG9" s="42">
        <v>0</v>
      </c>
      <c r="BH9" s="56">
        <v>0</v>
      </c>
      <c r="BI9" s="42">
        <v>1</v>
      </c>
      <c r="BJ9" s="57">
        <f t="shared" si="9"/>
        <v>1</v>
      </c>
      <c r="BK9" s="59">
        <v>0</v>
      </c>
      <c r="BL9" s="61">
        <v>0</v>
      </c>
      <c r="BM9" s="59">
        <v>0</v>
      </c>
      <c r="BN9" s="60">
        <f t="shared" si="10"/>
        <v>0</v>
      </c>
      <c r="BO9" s="42">
        <v>0</v>
      </c>
      <c r="BP9" s="3">
        <v>0</v>
      </c>
      <c r="BQ9" s="42">
        <v>1</v>
      </c>
      <c r="BR9" s="3">
        <f t="shared" si="11"/>
        <v>1</v>
      </c>
      <c r="BS9" s="42">
        <v>0</v>
      </c>
      <c r="BT9" s="3">
        <v>0</v>
      </c>
      <c r="BU9" s="42">
        <v>5</v>
      </c>
      <c r="BV9" s="46">
        <f t="shared" si="12"/>
        <v>5</v>
      </c>
      <c r="BW9" s="42">
        <v>0</v>
      </c>
      <c r="BX9" s="83">
        <v>0</v>
      </c>
      <c r="BY9" s="42">
        <v>0</v>
      </c>
      <c r="BZ9" s="57">
        <f t="shared" si="13"/>
        <v>0</v>
      </c>
      <c r="CA9" s="42">
        <v>0</v>
      </c>
      <c r="CB9" s="82">
        <v>0</v>
      </c>
      <c r="CC9" s="42">
        <v>7</v>
      </c>
      <c r="CD9" s="60">
        <f t="shared" si="14"/>
        <v>7</v>
      </c>
    </row>
    <row r="10" spans="1:82" ht="15.75" thickBot="1" x14ac:dyDescent="0.3">
      <c r="A10" s="3" t="s">
        <v>22</v>
      </c>
      <c r="B10" s="21">
        <v>14</v>
      </c>
      <c r="C10" s="21">
        <v>0</v>
      </c>
      <c r="D10" s="21">
        <v>0</v>
      </c>
      <c r="E10" s="22">
        <v>15</v>
      </c>
      <c r="F10" s="22">
        <v>11</v>
      </c>
      <c r="G10" s="22">
        <v>0</v>
      </c>
      <c r="H10" s="21">
        <v>22</v>
      </c>
      <c r="I10" s="21">
        <v>31</v>
      </c>
      <c r="J10" s="21">
        <v>0</v>
      </c>
      <c r="K10" s="1">
        <v>11</v>
      </c>
      <c r="L10" s="1">
        <v>6</v>
      </c>
      <c r="M10" s="1">
        <v>0</v>
      </c>
      <c r="N10" s="21">
        <v>13</v>
      </c>
      <c r="O10" s="21">
        <v>24</v>
      </c>
      <c r="P10" s="21">
        <v>0</v>
      </c>
      <c r="Q10" s="26">
        <v>8</v>
      </c>
      <c r="R10" s="26">
        <v>14</v>
      </c>
      <c r="S10" s="26">
        <v>0</v>
      </c>
      <c r="T10" s="21">
        <v>11</v>
      </c>
      <c r="U10" s="21">
        <v>11</v>
      </c>
      <c r="V10" s="22">
        <v>23</v>
      </c>
      <c r="W10" s="22">
        <v>7</v>
      </c>
      <c r="X10" s="21">
        <v>15</v>
      </c>
      <c r="Y10" s="21">
        <v>8</v>
      </c>
      <c r="Z10" s="30">
        <v>15</v>
      </c>
      <c r="AA10" s="30">
        <v>11</v>
      </c>
      <c r="AB10" s="32">
        <f t="shared" si="2"/>
        <v>147</v>
      </c>
      <c r="AC10" s="32">
        <f t="shared" si="3"/>
        <v>123</v>
      </c>
      <c r="AD10" s="32">
        <f t="shared" si="0"/>
        <v>0</v>
      </c>
      <c r="AE10" s="22">
        <v>19</v>
      </c>
      <c r="AF10" s="22">
        <v>7</v>
      </c>
      <c r="AG10" s="67">
        <v>11</v>
      </c>
      <c r="AH10" s="67">
        <v>12</v>
      </c>
      <c r="AI10" s="37">
        <v>0</v>
      </c>
      <c r="AJ10" s="38">
        <v>0</v>
      </c>
      <c r="AK10" s="39">
        <v>12</v>
      </c>
      <c r="AL10" s="18">
        <f t="shared" si="1"/>
        <v>12</v>
      </c>
      <c r="AM10" s="37">
        <v>0</v>
      </c>
      <c r="AN10" s="38">
        <v>0</v>
      </c>
      <c r="AO10" s="39">
        <v>19</v>
      </c>
      <c r="AP10" s="18">
        <f t="shared" si="4"/>
        <v>19</v>
      </c>
      <c r="AQ10" s="42">
        <v>6</v>
      </c>
      <c r="AR10" s="3">
        <v>13</v>
      </c>
      <c r="AS10" s="45">
        <v>9</v>
      </c>
      <c r="AT10" s="49">
        <f t="shared" si="5"/>
        <v>28</v>
      </c>
      <c r="AU10" s="63">
        <v>0</v>
      </c>
      <c r="AV10" s="60">
        <v>0</v>
      </c>
      <c r="AW10" s="62">
        <v>0</v>
      </c>
      <c r="AX10" s="50">
        <f t="shared" si="6"/>
        <v>0</v>
      </c>
      <c r="AY10" s="54">
        <v>6</v>
      </c>
      <c r="AZ10" s="54">
        <v>2</v>
      </c>
      <c r="BA10" s="54">
        <v>8</v>
      </c>
      <c r="BB10" s="3">
        <f t="shared" si="7"/>
        <v>16</v>
      </c>
      <c r="BC10" s="54">
        <v>1</v>
      </c>
      <c r="BD10" s="54">
        <v>0</v>
      </c>
      <c r="BE10" s="54">
        <v>32</v>
      </c>
      <c r="BF10" s="3">
        <f t="shared" si="8"/>
        <v>33</v>
      </c>
      <c r="BG10" s="42">
        <v>4</v>
      </c>
      <c r="BH10" s="56">
        <v>6</v>
      </c>
      <c r="BI10" s="42">
        <v>9</v>
      </c>
      <c r="BJ10" s="57">
        <f t="shared" si="9"/>
        <v>19</v>
      </c>
      <c r="BK10" s="59">
        <v>0</v>
      </c>
      <c r="BL10" s="61">
        <v>0</v>
      </c>
      <c r="BM10" s="59">
        <v>22</v>
      </c>
      <c r="BN10" s="60">
        <f t="shared" si="10"/>
        <v>22</v>
      </c>
      <c r="BO10" s="42">
        <v>2</v>
      </c>
      <c r="BP10" s="42">
        <v>4</v>
      </c>
      <c r="BQ10" s="42">
        <v>10</v>
      </c>
      <c r="BR10" s="3">
        <f t="shared" si="11"/>
        <v>16</v>
      </c>
      <c r="BS10" s="42">
        <v>0</v>
      </c>
      <c r="BT10" s="42">
        <v>0</v>
      </c>
      <c r="BU10" s="42">
        <v>20</v>
      </c>
      <c r="BV10" s="46">
        <f t="shared" si="12"/>
        <v>20</v>
      </c>
      <c r="BW10" s="42">
        <v>6</v>
      </c>
      <c r="BX10" s="85">
        <v>7</v>
      </c>
      <c r="BY10" s="42">
        <v>13</v>
      </c>
      <c r="BZ10" s="57">
        <f t="shared" si="13"/>
        <v>26</v>
      </c>
      <c r="CA10" s="42">
        <v>1</v>
      </c>
      <c r="CB10" s="85">
        <v>0</v>
      </c>
      <c r="CC10" s="42">
        <v>14</v>
      </c>
      <c r="CD10" s="60">
        <f t="shared" si="14"/>
        <v>15</v>
      </c>
    </row>
    <row r="11" spans="1:82" ht="15.75" thickBot="1" x14ac:dyDescent="0.3">
      <c r="A11" s="3" t="s">
        <v>23</v>
      </c>
      <c r="B11" s="21">
        <v>3</v>
      </c>
      <c r="C11" s="21">
        <v>3</v>
      </c>
      <c r="D11" s="21">
        <v>0</v>
      </c>
      <c r="E11" s="22">
        <v>7</v>
      </c>
      <c r="F11" s="22">
        <v>12</v>
      </c>
      <c r="G11" s="22">
        <v>0</v>
      </c>
      <c r="H11" s="21">
        <v>19</v>
      </c>
      <c r="I11" s="21">
        <v>21</v>
      </c>
      <c r="J11" s="21">
        <v>0</v>
      </c>
      <c r="K11" s="1">
        <v>36</v>
      </c>
      <c r="L11" s="1">
        <v>20</v>
      </c>
      <c r="M11" s="1">
        <v>0</v>
      </c>
      <c r="N11" s="21">
        <v>18</v>
      </c>
      <c r="O11" s="21">
        <v>22</v>
      </c>
      <c r="P11" s="21">
        <v>0</v>
      </c>
      <c r="Q11" s="26">
        <v>19</v>
      </c>
      <c r="R11" s="26">
        <v>11</v>
      </c>
      <c r="S11" s="26">
        <v>0</v>
      </c>
      <c r="T11" s="21">
        <v>16</v>
      </c>
      <c r="U11" s="21">
        <v>10</v>
      </c>
      <c r="V11" s="22">
        <v>18</v>
      </c>
      <c r="W11" s="22">
        <v>12</v>
      </c>
      <c r="X11" s="21">
        <v>17</v>
      </c>
      <c r="Y11" s="21">
        <v>9</v>
      </c>
      <c r="Z11" s="30">
        <v>11</v>
      </c>
      <c r="AA11" s="30">
        <v>20</v>
      </c>
      <c r="AB11" s="32">
        <f t="shared" si="2"/>
        <v>164</v>
      </c>
      <c r="AC11" s="32">
        <f t="shared" si="3"/>
        <v>140</v>
      </c>
      <c r="AD11" s="32">
        <f t="shared" si="0"/>
        <v>0</v>
      </c>
      <c r="AE11" s="22">
        <v>17</v>
      </c>
      <c r="AF11" s="22">
        <v>18</v>
      </c>
      <c r="AG11" s="67">
        <v>24</v>
      </c>
      <c r="AH11" s="67">
        <v>20</v>
      </c>
      <c r="AI11" s="37">
        <v>0</v>
      </c>
      <c r="AJ11" s="38">
        <v>0</v>
      </c>
      <c r="AK11" s="39">
        <v>3</v>
      </c>
      <c r="AL11" s="18">
        <f t="shared" si="1"/>
        <v>3</v>
      </c>
      <c r="AM11" s="37">
        <v>2</v>
      </c>
      <c r="AN11" s="38">
        <v>0</v>
      </c>
      <c r="AO11" s="39">
        <v>11</v>
      </c>
      <c r="AP11" s="18">
        <f t="shared" si="4"/>
        <v>13</v>
      </c>
      <c r="AQ11" s="42">
        <v>1</v>
      </c>
      <c r="AR11" s="3">
        <v>0</v>
      </c>
      <c r="AS11" s="45">
        <v>16</v>
      </c>
      <c r="AT11" s="49">
        <f t="shared" si="5"/>
        <v>17</v>
      </c>
      <c r="AU11" s="63">
        <v>0</v>
      </c>
      <c r="AV11" s="60">
        <v>0</v>
      </c>
      <c r="AW11" s="62">
        <v>30</v>
      </c>
      <c r="AX11" s="50">
        <f t="shared" si="6"/>
        <v>30</v>
      </c>
      <c r="AY11" s="54">
        <v>0</v>
      </c>
      <c r="AZ11" s="54">
        <v>0</v>
      </c>
      <c r="BA11" s="54">
        <v>13</v>
      </c>
      <c r="BB11" s="3">
        <f t="shared" si="7"/>
        <v>13</v>
      </c>
      <c r="BC11" s="54">
        <v>0</v>
      </c>
      <c r="BD11" s="54">
        <v>0</v>
      </c>
      <c r="BE11" s="54">
        <v>28</v>
      </c>
      <c r="BF11" s="3">
        <f t="shared" si="8"/>
        <v>28</v>
      </c>
      <c r="BG11" s="42">
        <v>7</v>
      </c>
      <c r="BH11" s="56">
        <v>17</v>
      </c>
      <c r="BI11" s="42">
        <v>30</v>
      </c>
      <c r="BJ11" s="57">
        <f t="shared" si="9"/>
        <v>54</v>
      </c>
      <c r="BK11" s="59">
        <v>2</v>
      </c>
      <c r="BL11" s="61">
        <v>0</v>
      </c>
      <c r="BM11" s="59">
        <v>21</v>
      </c>
      <c r="BN11" s="60">
        <f t="shared" si="10"/>
        <v>23</v>
      </c>
      <c r="BO11" s="42">
        <v>1</v>
      </c>
      <c r="BP11" s="42">
        <v>7</v>
      </c>
      <c r="BQ11" s="42">
        <v>15</v>
      </c>
      <c r="BR11" s="3">
        <f t="shared" si="11"/>
        <v>23</v>
      </c>
      <c r="BS11" s="42">
        <v>1</v>
      </c>
      <c r="BT11" s="42">
        <v>0</v>
      </c>
      <c r="BU11" s="42">
        <v>22</v>
      </c>
      <c r="BV11" s="46">
        <f t="shared" si="12"/>
        <v>23</v>
      </c>
      <c r="BW11" s="42">
        <v>3</v>
      </c>
      <c r="BX11" s="85">
        <v>0</v>
      </c>
      <c r="BY11" s="42">
        <v>14</v>
      </c>
      <c r="BZ11" s="57">
        <f t="shared" si="13"/>
        <v>17</v>
      </c>
      <c r="CA11" s="42">
        <v>0</v>
      </c>
      <c r="CB11" s="85">
        <v>0</v>
      </c>
      <c r="CC11" s="42">
        <v>35</v>
      </c>
      <c r="CD11" s="60">
        <f t="shared" si="14"/>
        <v>35</v>
      </c>
    </row>
    <row r="12" spans="1:82" ht="15.75" thickBot="1" x14ac:dyDescent="0.3">
      <c r="A12" s="3" t="s">
        <v>24</v>
      </c>
      <c r="B12" s="21">
        <v>3</v>
      </c>
      <c r="C12" s="21">
        <v>0</v>
      </c>
      <c r="D12" s="21">
        <v>0</v>
      </c>
      <c r="E12" s="22">
        <v>0</v>
      </c>
      <c r="F12" s="22">
        <v>6</v>
      </c>
      <c r="G12" s="22">
        <v>0</v>
      </c>
      <c r="H12" s="21">
        <v>9</v>
      </c>
      <c r="I12" s="21">
        <v>15</v>
      </c>
      <c r="J12" s="21">
        <v>0</v>
      </c>
      <c r="K12" s="1">
        <v>14</v>
      </c>
      <c r="L12" s="1">
        <v>22</v>
      </c>
      <c r="M12" s="1">
        <v>0</v>
      </c>
      <c r="N12" s="21">
        <v>6</v>
      </c>
      <c r="O12" s="21">
        <v>8</v>
      </c>
      <c r="P12" s="21">
        <v>0</v>
      </c>
      <c r="Q12" s="26">
        <v>23</v>
      </c>
      <c r="R12" s="26">
        <v>23</v>
      </c>
      <c r="S12" s="26">
        <v>0</v>
      </c>
      <c r="T12" s="21">
        <v>3</v>
      </c>
      <c r="U12" s="21">
        <v>37</v>
      </c>
      <c r="V12" s="22">
        <v>2</v>
      </c>
      <c r="W12" s="22">
        <v>35</v>
      </c>
      <c r="X12" s="21">
        <v>1</v>
      </c>
      <c r="Y12" s="21">
        <v>25</v>
      </c>
      <c r="Z12" s="30">
        <v>8</v>
      </c>
      <c r="AA12" s="30">
        <v>22</v>
      </c>
      <c r="AB12" s="32">
        <f t="shared" si="2"/>
        <v>69</v>
      </c>
      <c r="AC12" s="32">
        <f t="shared" si="3"/>
        <v>193</v>
      </c>
      <c r="AD12" s="32">
        <f t="shared" si="0"/>
        <v>0</v>
      </c>
      <c r="AE12" s="22">
        <v>10</v>
      </c>
      <c r="AF12" s="22">
        <v>10</v>
      </c>
      <c r="AG12" s="67">
        <v>9</v>
      </c>
      <c r="AH12" s="67">
        <v>0</v>
      </c>
      <c r="AI12" s="37">
        <v>1</v>
      </c>
      <c r="AJ12" s="38">
        <v>0</v>
      </c>
      <c r="AK12" s="39">
        <v>3</v>
      </c>
      <c r="AL12" s="18">
        <f t="shared" si="1"/>
        <v>4</v>
      </c>
      <c r="AM12" s="37">
        <v>0</v>
      </c>
      <c r="AN12" s="38">
        <v>0</v>
      </c>
      <c r="AO12" s="39">
        <v>2</v>
      </c>
      <c r="AP12" s="18">
        <f t="shared" si="4"/>
        <v>2</v>
      </c>
      <c r="AQ12" s="42">
        <v>0</v>
      </c>
      <c r="AR12" s="3">
        <v>1</v>
      </c>
      <c r="AS12" s="45">
        <v>5</v>
      </c>
      <c r="AT12" s="49">
        <f t="shared" si="5"/>
        <v>6</v>
      </c>
      <c r="AU12" s="63">
        <v>0</v>
      </c>
      <c r="AV12" s="60">
        <v>0</v>
      </c>
      <c r="AW12" s="62">
        <v>0</v>
      </c>
      <c r="AX12" s="50">
        <f t="shared" si="6"/>
        <v>0</v>
      </c>
      <c r="AY12" s="54">
        <v>1</v>
      </c>
      <c r="AZ12" s="54">
        <v>2</v>
      </c>
      <c r="BA12" s="54">
        <v>12</v>
      </c>
      <c r="BB12" s="3">
        <f t="shared" si="7"/>
        <v>15</v>
      </c>
      <c r="BC12" s="54">
        <v>1</v>
      </c>
      <c r="BD12" s="54">
        <v>1</v>
      </c>
      <c r="BE12" s="54">
        <v>6</v>
      </c>
      <c r="BF12" s="3">
        <f t="shared" si="8"/>
        <v>8</v>
      </c>
      <c r="BG12" s="42">
        <v>4</v>
      </c>
      <c r="BH12" s="56">
        <v>2</v>
      </c>
      <c r="BI12" s="42">
        <v>11</v>
      </c>
      <c r="BJ12" s="57">
        <f t="shared" si="9"/>
        <v>17</v>
      </c>
      <c r="BK12" s="59">
        <v>5</v>
      </c>
      <c r="BL12" s="61">
        <v>1</v>
      </c>
      <c r="BM12" s="59">
        <v>4</v>
      </c>
      <c r="BN12" s="60">
        <f t="shared" si="10"/>
        <v>10</v>
      </c>
      <c r="BO12" s="42">
        <v>1</v>
      </c>
      <c r="BP12" s="42">
        <v>0</v>
      </c>
      <c r="BQ12" s="42">
        <v>14</v>
      </c>
      <c r="BR12" s="3">
        <f t="shared" si="11"/>
        <v>15</v>
      </c>
      <c r="BS12" s="42">
        <v>7</v>
      </c>
      <c r="BT12" s="42">
        <v>1</v>
      </c>
      <c r="BU12" s="42">
        <v>5</v>
      </c>
      <c r="BV12" s="46">
        <f t="shared" si="12"/>
        <v>13</v>
      </c>
      <c r="BW12" s="42">
        <v>0</v>
      </c>
      <c r="BX12" s="85">
        <v>2</v>
      </c>
      <c r="BY12" s="42">
        <v>11</v>
      </c>
      <c r="BZ12" s="57">
        <f t="shared" si="13"/>
        <v>13</v>
      </c>
      <c r="CA12" s="42">
        <v>8</v>
      </c>
      <c r="CB12" s="85">
        <v>4</v>
      </c>
      <c r="CC12" s="42">
        <v>26</v>
      </c>
      <c r="CD12" s="60">
        <f t="shared" si="14"/>
        <v>38</v>
      </c>
    </row>
    <row r="13" spans="1:82" ht="15.75" thickBot="1" x14ac:dyDescent="0.3">
      <c r="A13" s="3" t="s">
        <v>25</v>
      </c>
      <c r="B13" s="21">
        <v>0</v>
      </c>
      <c r="C13" s="21">
        <v>0</v>
      </c>
      <c r="D13" s="21">
        <v>0</v>
      </c>
      <c r="E13" s="22">
        <v>0</v>
      </c>
      <c r="F13" s="22">
        <v>3</v>
      </c>
      <c r="G13" s="22">
        <v>0</v>
      </c>
      <c r="H13" s="21">
        <v>3</v>
      </c>
      <c r="I13" s="21">
        <v>5</v>
      </c>
      <c r="J13" s="21">
        <v>0</v>
      </c>
      <c r="K13" s="1">
        <v>20</v>
      </c>
      <c r="L13" s="1">
        <v>5</v>
      </c>
      <c r="M13" s="1">
        <v>0</v>
      </c>
      <c r="N13" s="21">
        <v>0</v>
      </c>
      <c r="O13" s="21">
        <v>9</v>
      </c>
      <c r="P13" s="21">
        <v>0</v>
      </c>
      <c r="Q13" s="26">
        <v>2</v>
      </c>
      <c r="R13" s="26">
        <v>1</v>
      </c>
      <c r="S13" s="26">
        <v>0</v>
      </c>
      <c r="T13" s="21">
        <v>2</v>
      </c>
      <c r="U13" s="21">
        <v>11</v>
      </c>
      <c r="V13" s="22">
        <v>0</v>
      </c>
      <c r="W13" s="22">
        <v>11</v>
      </c>
      <c r="X13" s="21">
        <v>1</v>
      </c>
      <c r="Y13" s="21">
        <v>6</v>
      </c>
      <c r="Z13" s="30">
        <v>4</v>
      </c>
      <c r="AA13" s="30">
        <v>9</v>
      </c>
      <c r="AB13" s="32">
        <f t="shared" si="2"/>
        <v>32</v>
      </c>
      <c r="AC13" s="32">
        <f t="shared" si="3"/>
        <v>60</v>
      </c>
      <c r="AD13" s="32">
        <f t="shared" si="0"/>
        <v>0</v>
      </c>
      <c r="AE13" s="22">
        <v>0</v>
      </c>
      <c r="AF13" s="22">
        <v>4</v>
      </c>
      <c r="AG13" s="67">
        <v>1</v>
      </c>
      <c r="AH13" s="67">
        <v>1</v>
      </c>
      <c r="AI13" s="37">
        <v>1</v>
      </c>
      <c r="AJ13" s="38">
        <v>0</v>
      </c>
      <c r="AK13" s="39">
        <v>13</v>
      </c>
      <c r="AL13" s="18">
        <f t="shared" si="1"/>
        <v>14</v>
      </c>
      <c r="AM13" s="37">
        <v>0</v>
      </c>
      <c r="AN13" s="38">
        <v>0</v>
      </c>
      <c r="AO13" s="39">
        <v>2</v>
      </c>
      <c r="AP13" s="18">
        <f t="shared" si="4"/>
        <v>2</v>
      </c>
      <c r="AQ13" s="42">
        <v>0</v>
      </c>
      <c r="AR13" s="3">
        <v>0</v>
      </c>
      <c r="AS13" s="45">
        <v>2</v>
      </c>
      <c r="AT13" s="49">
        <f t="shared" si="5"/>
        <v>2</v>
      </c>
      <c r="AU13" s="63">
        <v>0</v>
      </c>
      <c r="AV13" s="60">
        <v>0</v>
      </c>
      <c r="AW13" s="62">
        <v>0</v>
      </c>
      <c r="AX13" s="50">
        <f t="shared" si="6"/>
        <v>0</v>
      </c>
      <c r="AY13" s="54">
        <v>0</v>
      </c>
      <c r="AZ13" s="54">
        <v>0</v>
      </c>
      <c r="BA13" s="54">
        <v>1</v>
      </c>
      <c r="BB13" s="3">
        <f t="shared" si="7"/>
        <v>1</v>
      </c>
      <c r="BC13" s="54">
        <v>0</v>
      </c>
      <c r="BD13" s="54">
        <v>0</v>
      </c>
      <c r="BE13" s="54">
        <v>4</v>
      </c>
      <c r="BF13" s="3">
        <f t="shared" si="8"/>
        <v>4</v>
      </c>
      <c r="BG13" s="42">
        <v>0</v>
      </c>
      <c r="BH13" s="56">
        <v>0</v>
      </c>
      <c r="BI13" s="42">
        <v>0</v>
      </c>
      <c r="BJ13" s="57">
        <f t="shared" si="9"/>
        <v>0</v>
      </c>
      <c r="BK13" s="59">
        <v>0</v>
      </c>
      <c r="BL13" s="61">
        <v>0</v>
      </c>
      <c r="BM13" s="59">
        <v>6</v>
      </c>
      <c r="BN13" s="60">
        <f t="shared" si="10"/>
        <v>6</v>
      </c>
      <c r="BO13" s="42">
        <v>1</v>
      </c>
      <c r="BP13" s="42">
        <v>0</v>
      </c>
      <c r="BQ13" s="42">
        <v>1</v>
      </c>
      <c r="BR13" s="3">
        <f t="shared" si="11"/>
        <v>2</v>
      </c>
      <c r="BS13" s="42">
        <v>0</v>
      </c>
      <c r="BT13" s="42">
        <v>0</v>
      </c>
      <c r="BU13" s="42">
        <v>1</v>
      </c>
      <c r="BV13" s="46">
        <f t="shared" si="12"/>
        <v>1</v>
      </c>
      <c r="BW13" s="42">
        <v>1</v>
      </c>
      <c r="BX13" s="85">
        <v>2</v>
      </c>
      <c r="BY13" s="42">
        <v>4</v>
      </c>
      <c r="BZ13" s="57">
        <f t="shared" si="13"/>
        <v>7</v>
      </c>
      <c r="CA13" s="42">
        <v>0</v>
      </c>
      <c r="CB13" s="85">
        <v>0</v>
      </c>
      <c r="CC13" s="42">
        <v>3</v>
      </c>
      <c r="CD13" s="60">
        <f t="shared" si="14"/>
        <v>3</v>
      </c>
    </row>
    <row r="14" spans="1:82" ht="15.75" thickBot="1" x14ac:dyDescent="0.3">
      <c r="A14" s="3" t="s">
        <v>26</v>
      </c>
      <c r="B14" s="21">
        <v>2</v>
      </c>
      <c r="C14" s="21">
        <v>2</v>
      </c>
      <c r="D14" s="21">
        <v>0</v>
      </c>
      <c r="E14" s="22">
        <v>0</v>
      </c>
      <c r="F14" s="22">
        <v>2</v>
      </c>
      <c r="G14" s="22">
        <v>0</v>
      </c>
      <c r="H14" s="21">
        <v>8</v>
      </c>
      <c r="I14" s="21">
        <v>17</v>
      </c>
      <c r="J14" s="21">
        <v>0</v>
      </c>
      <c r="K14" s="1">
        <v>5</v>
      </c>
      <c r="L14" s="1">
        <v>15</v>
      </c>
      <c r="M14" s="1">
        <v>0</v>
      </c>
      <c r="N14" s="21">
        <v>2</v>
      </c>
      <c r="O14" s="21">
        <v>18</v>
      </c>
      <c r="P14" s="21">
        <v>0</v>
      </c>
      <c r="Q14" s="26">
        <v>17</v>
      </c>
      <c r="R14" s="26">
        <v>26</v>
      </c>
      <c r="S14" s="26">
        <v>0</v>
      </c>
      <c r="T14" s="21">
        <v>15</v>
      </c>
      <c r="U14" s="21">
        <v>10</v>
      </c>
      <c r="V14" s="22">
        <v>7</v>
      </c>
      <c r="W14" s="22">
        <v>8</v>
      </c>
      <c r="X14" s="21">
        <v>10</v>
      </c>
      <c r="Y14" s="21">
        <v>9</v>
      </c>
      <c r="Z14" s="30">
        <v>9</v>
      </c>
      <c r="AA14" s="30">
        <v>9</v>
      </c>
      <c r="AB14" s="32">
        <f t="shared" si="2"/>
        <v>75</v>
      </c>
      <c r="AC14" s="32">
        <f t="shared" si="3"/>
        <v>116</v>
      </c>
      <c r="AD14" s="32">
        <f t="shared" si="0"/>
        <v>0</v>
      </c>
      <c r="AE14" s="22">
        <v>4</v>
      </c>
      <c r="AF14" s="22">
        <v>6</v>
      </c>
      <c r="AG14" s="67">
        <v>6</v>
      </c>
      <c r="AH14" s="67">
        <v>12</v>
      </c>
      <c r="AI14" s="37">
        <v>0</v>
      </c>
      <c r="AJ14" s="38">
        <v>0</v>
      </c>
      <c r="AK14" s="39">
        <v>11</v>
      </c>
      <c r="AL14" s="18">
        <f t="shared" si="1"/>
        <v>11</v>
      </c>
      <c r="AM14" s="37">
        <v>0</v>
      </c>
      <c r="AN14" s="38">
        <v>0</v>
      </c>
      <c r="AO14" s="39">
        <v>12</v>
      </c>
      <c r="AP14" s="18">
        <f t="shared" si="4"/>
        <v>12</v>
      </c>
      <c r="AQ14" s="42">
        <v>0</v>
      </c>
      <c r="AR14" s="3">
        <v>0</v>
      </c>
      <c r="AS14" s="45">
        <v>6</v>
      </c>
      <c r="AT14" s="49">
        <f t="shared" si="5"/>
        <v>6</v>
      </c>
      <c r="AU14" s="63">
        <v>0</v>
      </c>
      <c r="AV14" s="60">
        <v>0</v>
      </c>
      <c r="AW14" s="62">
        <v>0</v>
      </c>
      <c r="AX14" s="50">
        <f t="shared" si="6"/>
        <v>0</v>
      </c>
      <c r="AY14" s="54">
        <v>1</v>
      </c>
      <c r="AZ14" s="54">
        <v>0</v>
      </c>
      <c r="BA14" s="54">
        <v>13</v>
      </c>
      <c r="BB14" s="3">
        <f t="shared" si="7"/>
        <v>14</v>
      </c>
      <c r="BC14" s="54">
        <v>1</v>
      </c>
      <c r="BD14" s="54">
        <v>2</v>
      </c>
      <c r="BE14" s="54">
        <v>27</v>
      </c>
      <c r="BF14" s="3">
        <f t="shared" si="8"/>
        <v>30</v>
      </c>
      <c r="BG14" s="42">
        <v>0</v>
      </c>
      <c r="BH14" s="56">
        <v>0</v>
      </c>
      <c r="BI14" s="42">
        <v>10</v>
      </c>
      <c r="BJ14" s="57">
        <f t="shared" si="9"/>
        <v>10</v>
      </c>
      <c r="BK14" s="59">
        <v>5</v>
      </c>
      <c r="BL14" s="61">
        <v>0</v>
      </c>
      <c r="BM14" s="59">
        <v>24</v>
      </c>
      <c r="BN14" s="60">
        <f t="shared" si="10"/>
        <v>29</v>
      </c>
      <c r="BO14" s="42">
        <v>2</v>
      </c>
      <c r="BP14" s="42">
        <v>0</v>
      </c>
      <c r="BQ14" s="42">
        <v>8</v>
      </c>
      <c r="BR14" s="3">
        <f t="shared" si="11"/>
        <v>10</v>
      </c>
      <c r="BS14" s="42">
        <v>3</v>
      </c>
      <c r="BT14" s="42">
        <v>1</v>
      </c>
      <c r="BU14" s="42">
        <v>25</v>
      </c>
      <c r="BV14" s="46">
        <f t="shared" si="12"/>
        <v>29</v>
      </c>
      <c r="BW14" s="42">
        <v>0</v>
      </c>
      <c r="BX14" s="85">
        <v>0</v>
      </c>
      <c r="BY14" s="42">
        <v>11</v>
      </c>
      <c r="BZ14" s="57">
        <f t="shared" si="13"/>
        <v>11</v>
      </c>
      <c r="CA14" s="42">
        <v>1</v>
      </c>
      <c r="CB14" s="85">
        <v>11</v>
      </c>
      <c r="CC14" s="42">
        <v>11</v>
      </c>
      <c r="CD14" s="60">
        <f t="shared" si="14"/>
        <v>23</v>
      </c>
    </row>
    <row r="15" spans="1:82" ht="15.75" thickBot="1" x14ac:dyDescent="0.3">
      <c r="A15" s="3" t="s">
        <v>27</v>
      </c>
      <c r="B15" s="21">
        <v>1</v>
      </c>
      <c r="C15" s="21">
        <v>0</v>
      </c>
      <c r="D15" s="21">
        <v>0</v>
      </c>
      <c r="E15" s="22">
        <v>4</v>
      </c>
      <c r="F15" s="22">
        <v>0</v>
      </c>
      <c r="G15" s="22">
        <v>0</v>
      </c>
      <c r="H15" s="21">
        <v>2</v>
      </c>
      <c r="I15" s="21">
        <v>10</v>
      </c>
      <c r="J15" s="21">
        <v>0</v>
      </c>
      <c r="K15" s="1">
        <v>2</v>
      </c>
      <c r="L15" s="1">
        <v>0</v>
      </c>
      <c r="M15" s="1">
        <v>0</v>
      </c>
      <c r="N15" s="21">
        <v>1</v>
      </c>
      <c r="O15" s="21">
        <v>0</v>
      </c>
      <c r="P15" s="21">
        <v>0</v>
      </c>
      <c r="Q15" s="26">
        <v>8</v>
      </c>
      <c r="R15" s="26">
        <v>0</v>
      </c>
      <c r="S15" s="26">
        <v>0</v>
      </c>
      <c r="T15" s="21">
        <v>2</v>
      </c>
      <c r="U15" s="21">
        <v>0</v>
      </c>
      <c r="V15" s="22">
        <v>1</v>
      </c>
      <c r="W15" s="22">
        <v>0</v>
      </c>
      <c r="X15" s="21">
        <v>3</v>
      </c>
      <c r="Y15" s="21">
        <v>0</v>
      </c>
      <c r="Z15" s="30">
        <v>2</v>
      </c>
      <c r="AA15" s="30">
        <v>29</v>
      </c>
      <c r="AB15" s="32">
        <f t="shared" si="2"/>
        <v>26</v>
      </c>
      <c r="AC15" s="32">
        <f t="shared" si="3"/>
        <v>39</v>
      </c>
      <c r="AD15" s="32">
        <f t="shared" si="0"/>
        <v>0</v>
      </c>
      <c r="AE15" s="22">
        <v>1</v>
      </c>
      <c r="AF15" s="22">
        <v>4</v>
      </c>
      <c r="AG15" s="67">
        <v>0</v>
      </c>
      <c r="AH15" s="67">
        <v>0</v>
      </c>
      <c r="AI15" s="37">
        <v>0</v>
      </c>
      <c r="AJ15" s="38">
        <v>0</v>
      </c>
      <c r="AK15" s="39">
        <v>0</v>
      </c>
      <c r="AL15" s="18">
        <f t="shared" si="1"/>
        <v>0</v>
      </c>
      <c r="AM15" s="37">
        <v>0</v>
      </c>
      <c r="AN15" s="38">
        <v>0</v>
      </c>
      <c r="AO15" s="39">
        <v>0</v>
      </c>
      <c r="AP15" s="18">
        <f t="shared" si="4"/>
        <v>0</v>
      </c>
      <c r="AQ15" s="42">
        <v>0</v>
      </c>
      <c r="AR15" s="3">
        <v>2</v>
      </c>
      <c r="AS15" s="45">
        <v>0</v>
      </c>
      <c r="AT15" s="49">
        <f t="shared" si="5"/>
        <v>2</v>
      </c>
      <c r="AU15" s="63">
        <v>0</v>
      </c>
      <c r="AV15" s="60">
        <v>0</v>
      </c>
      <c r="AW15" s="62"/>
      <c r="AX15" s="50">
        <f t="shared" si="6"/>
        <v>0</v>
      </c>
      <c r="AY15" s="54">
        <v>0</v>
      </c>
      <c r="AZ15" s="54">
        <v>0</v>
      </c>
      <c r="BA15" s="54">
        <v>0</v>
      </c>
      <c r="BB15" s="3">
        <f t="shared" si="7"/>
        <v>0</v>
      </c>
      <c r="BC15" s="54">
        <v>0</v>
      </c>
      <c r="BD15" s="54">
        <v>0</v>
      </c>
      <c r="BE15" s="54">
        <v>10</v>
      </c>
      <c r="BF15" s="3">
        <f t="shared" si="8"/>
        <v>10</v>
      </c>
      <c r="BG15" s="42">
        <v>1</v>
      </c>
      <c r="BH15" s="56">
        <v>1</v>
      </c>
      <c r="BI15" s="42">
        <v>0</v>
      </c>
      <c r="BJ15" s="57">
        <f t="shared" si="9"/>
        <v>2</v>
      </c>
      <c r="BK15" s="59">
        <v>0</v>
      </c>
      <c r="BL15" s="61">
        <v>0</v>
      </c>
      <c r="BM15" s="59">
        <v>4</v>
      </c>
      <c r="BN15" s="60">
        <f t="shared" si="10"/>
        <v>4</v>
      </c>
      <c r="BO15" s="42">
        <v>0</v>
      </c>
      <c r="BP15" s="42">
        <v>1</v>
      </c>
      <c r="BQ15" s="42">
        <v>2</v>
      </c>
      <c r="BR15" s="3">
        <f t="shared" si="11"/>
        <v>3</v>
      </c>
      <c r="BS15" s="42">
        <v>2</v>
      </c>
      <c r="BT15" s="42">
        <v>0</v>
      </c>
      <c r="BU15" s="42">
        <v>0</v>
      </c>
      <c r="BV15" s="46">
        <f t="shared" si="12"/>
        <v>2</v>
      </c>
      <c r="BW15" s="42">
        <v>0</v>
      </c>
      <c r="BX15" s="85">
        <v>0</v>
      </c>
      <c r="BY15" s="42">
        <v>4</v>
      </c>
      <c r="BZ15" s="57">
        <f t="shared" si="13"/>
        <v>4</v>
      </c>
      <c r="CA15" s="42">
        <v>2</v>
      </c>
      <c r="CB15" s="85">
        <v>0</v>
      </c>
      <c r="CC15" s="42">
        <v>1</v>
      </c>
      <c r="CD15" s="60">
        <f t="shared" si="14"/>
        <v>3</v>
      </c>
    </row>
    <row r="16" spans="1:82" ht="15.75" thickBot="1" x14ac:dyDescent="0.3">
      <c r="A16" s="3" t="s">
        <v>28</v>
      </c>
      <c r="B16" s="21">
        <v>5</v>
      </c>
      <c r="C16" s="21">
        <v>0</v>
      </c>
      <c r="D16" s="21">
        <v>0</v>
      </c>
      <c r="E16" s="22">
        <v>12</v>
      </c>
      <c r="F16" s="22">
        <v>1</v>
      </c>
      <c r="G16" s="22">
        <v>0</v>
      </c>
      <c r="H16" s="21">
        <v>7</v>
      </c>
      <c r="I16" s="21">
        <v>6</v>
      </c>
      <c r="J16" s="21">
        <v>1</v>
      </c>
      <c r="K16" s="1">
        <v>40</v>
      </c>
      <c r="L16" s="1">
        <v>6</v>
      </c>
      <c r="M16" s="1">
        <v>0</v>
      </c>
      <c r="N16" s="21">
        <v>33</v>
      </c>
      <c r="O16" s="21">
        <v>8</v>
      </c>
      <c r="P16" s="21">
        <v>0</v>
      </c>
      <c r="Q16" s="26">
        <v>17</v>
      </c>
      <c r="R16" s="26">
        <v>10</v>
      </c>
      <c r="S16" s="26">
        <v>0</v>
      </c>
      <c r="T16" s="21">
        <v>28</v>
      </c>
      <c r="U16" s="21">
        <v>18</v>
      </c>
      <c r="V16" s="22">
        <v>7</v>
      </c>
      <c r="W16" s="22">
        <v>11</v>
      </c>
      <c r="X16" s="21">
        <v>11</v>
      </c>
      <c r="Y16" s="21">
        <v>9</v>
      </c>
      <c r="Z16" s="30">
        <v>22</v>
      </c>
      <c r="AA16" s="30">
        <v>10</v>
      </c>
      <c r="AB16" s="32">
        <f t="shared" si="2"/>
        <v>182</v>
      </c>
      <c r="AC16" s="32">
        <f t="shared" si="3"/>
        <v>79</v>
      </c>
      <c r="AD16" s="32">
        <f t="shared" si="0"/>
        <v>1</v>
      </c>
      <c r="AE16" s="22">
        <v>18</v>
      </c>
      <c r="AF16" s="22">
        <v>7</v>
      </c>
      <c r="AG16" s="67">
        <v>9</v>
      </c>
      <c r="AH16" s="67">
        <v>8</v>
      </c>
      <c r="AI16" s="37">
        <v>0</v>
      </c>
      <c r="AJ16" s="38">
        <v>0</v>
      </c>
      <c r="AK16" s="39">
        <v>12</v>
      </c>
      <c r="AL16" s="18">
        <f t="shared" si="1"/>
        <v>12</v>
      </c>
      <c r="AM16" s="37">
        <v>0</v>
      </c>
      <c r="AN16" s="38">
        <v>0</v>
      </c>
      <c r="AO16" s="39">
        <v>11</v>
      </c>
      <c r="AP16" s="18">
        <f t="shared" si="4"/>
        <v>11</v>
      </c>
      <c r="AQ16" s="42">
        <v>2</v>
      </c>
      <c r="AR16" s="3">
        <v>5</v>
      </c>
      <c r="AS16" s="45">
        <v>8</v>
      </c>
      <c r="AT16" s="49">
        <f t="shared" si="5"/>
        <v>15</v>
      </c>
      <c r="AU16" s="63">
        <v>2</v>
      </c>
      <c r="AV16" s="60">
        <v>3</v>
      </c>
      <c r="AW16" s="62">
        <v>0</v>
      </c>
      <c r="AX16" s="50">
        <f t="shared" si="6"/>
        <v>5</v>
      </c>
      <c r="AY16" s="54">
        <v>3</v>
      </c>
      <c r="AZ16" s="54">
        <v>4</v>
      </c>
      <c r="BA16" s="54">
        <v>8</v>
      </c>
      <c r="BB16" s="3">
        <f t="shared" si="7"/>
        <v>15</v>
      </c>
      <c r="BC16" s="54">
        <v>0</v>
      </c>
      <c r="BD16" s="54">
        <v>3</v>
      </c>
      <c r="BE16" s="54">
        <v>3</v>
      </c>
      <c r="BF16" s="3">
        <f t="shared" si="8"/>
        <v>6</v>
      </c>
      <c r="BG16" s="42">
        <v>2</v>
      </c>
      <c r="BH16" s="56">
        <v>1</v>
      </c>
      <c r="BI16" s="42">
        <v>10</v>
      </c>
      <c r="BJ16" s="57">
        <f t="shared" si="9"/>
        <v>13</v>
      </c>
      <c r="BK16" s="59">
        <v>1</v>
      </c>
      <c r="BL16" s="61">
        <v>0</v>
      </c>
      <c r="BM16" s="59">
        <v>19</v>
      </c>
      <c r="BN16" s="60">
        <f t="shared" si="10"/>
        <v>20</v>
      </c>
      <c r="BO16" s="42">
        <v>3</v>
      </c>
      <c r="BP16" s="42">
        <v>3</v>
      </c>
      <c r="BQ16" s="42">
        <v>21</v>
      </c>
      <c r="BR16" s="3">
        <f t="shared" si="11"/>
        <v>27</v>
      </c>
      <c r="BS16" s="42">
        <v>2</v>
      </c>
      <c r="BT16" s="42">
        <v>2</v>
      </c>
      <c r="BU16" s="42">
        <v>8</v>
      </c>
      <c r="BV16" s="46">
        <f t="shared" si="12"/>
        <v>12</v>
      </c>
      <c r="BW16" s="42">
        <v>2</v>
      </c>
      <c r="BX16" s="85">
        <v>0</v>
      </c>
      <c r="BY16" s="42">
        <v>21</v>
      </c>
      <c r="BZ16" s="57">
        <f t="shared" si="13"/>
        <v>23</v>
      </c>
      <c r="CA16" s="42">
        <v>0</v>
      </c>
      <c r="CB16" s="85">
        <v>1</v>
      </c>
      <c r="CC16" s="42">
        <v>9</v>
      </c>
      <c r="CD16" s="60">
        <f t="shared" si="14"/>
        <v>10</v>
      </c>
    </row>
    <row r="17" spans="1:82" ht="15.75" thickBot="1" x14ac:dyDescent="0.3">
      <c r="A17" s="3" t="s">
        <v>29</v>
      </c>
      <c r="B17" s="21">
        <v>3</v>
      </c>
      <c r="C17" s="21">
        <v>7</v>
      </c>
      <c r="D17" s="21">
        <v>0</v>
      </c>
      <c r="E17" s="22">
        <v>18</v>
      </c>
      <c r="F17" s="22">
        <v>3</v>
      </c>
      <c r="G17" s="22">
        <v>0</v>
      </c>
      <c r="H17" s="21">
        <v>14</v>
      </c>
      <c r="I17" s="21">
        <v>6</v>
      </c>
      <c r="J17" s="21">
        <v>0</v>
      </c>
      <c r="K17" s="1">
        <v>17</v>
      </c>
      <c r="L17" s="1">
        <v>8</v>
      </c>
      <c r="M17" s="1">
        <v>0</v>
      </c>
      <c r="N17" s="21">
        <v>7</v>
      </c>
      <c r="O17" s="21">
        <v>17</v>
      </c>
      <c r="P17" s="21">
        <v>0</v>
      </c>
      <c r="Q17" s="26">
        <v>7</v>
      </c>
      <c r="R17" s="26">
        <v>46</v>
      </c>
      <c r="S17" s="26">
        <v>0</v>
      </c>
      <c r="T17" s="21">
        <v>5</v>
      </c>
      <c r="U17" s="21">
        <v>17</v>
      </c>
      <c r="V17" s="22">
        <v>2</v>
      </c>
      <c r="W17" s="22">
        <v>31</v>
      </c>
      <c r="X17" s="21">
        <v>4</v>
      </c>
      <c r="Y17" s="21">
        <v>32</v>
      </c>
      <c r="Z17" s="30">
        <v>3</v>
      </c>
      <c r="AA17" s="30">
        <v>23</v>
      </c>
      <c r="AB17" s="32">
        <f t="shared" si="2"/>
        <v>80</v>
      </c>
      <c r="AC17" s="32">
        <f t="shared" si="3"/>
        <v>190</v>
      </c>
      <c r="AD17" s="32">
        <f t="shared" si="0"/>
        <v>0</v>
      </c>
      <c r="AE17" s="22">
        <v>7</v>
      </c>
      <c r="AF17" s="22">
        <v>16</v>
      </c>
      <c r="AG17" s="67">
        <v>7</v>
      </c>
      <c r="AH17" s="67">
        <v>14</v>
      </c>
      <c r="AI17" s="37">
        <v>0</v>
      </c>
      <c r="AJ17" s="38">
        <v>0</v>
      </c>
      <c r="AK17" s="39">
        <v>8</v>
      </c>
      <c r="AL17" s="18">
        <f t="shared" si="1"/>
        <v>8</v>
      </c>
      <c r="AM17" s="37">
        <v>1</v>
      </c>
      <c r="AN17" s="38">
        <v>0</v>
      </c>
      <c r="AO17" s="39">
        <v>12</v>
      </c>
      <c r="AP17" s="18">
        <f t="shared" si="4"/>
        <v>13</v>
      </c>
      <c r="AQ17" s="42">
        <v>0</v>
      </c>
      <c r="AR17" s="3">
        <v>0</v>
      </c>
      <c r="AS17" s="45">
        <v>7</v>
      </c>
      <c r="AT17" s="49">
        <f t="shared" si="5"/>
        <v>7</v>
      </c>
      <c r="AU17" s="63">
        <v>3</v>
      </c>
      <c r="AV17" s="60">
        <v>0</v>
      </c>
      <c r="AW17" s="62">
        <v>0</v>
      </c>
      <c r="AX17" s="50">
        <f t="shared" si="6"/>
        <v>3</v>
      </c>
      <c r="AY17" s="54">
        <v>0</v>
      </c>
      <c r="AZ17" s="54">
        <v>0</v>
      </c>
      <c r="BA17" s="54">
        <v>5</v>
      </c>
      <c r="BB17" s="3">
        <f t="shared" si="7"/>
        <v>5</v>
      </c>
      <c r="BC17" s="54">
        <v>13</v>
      </c>
      <c r="BD17" s="54">
        <v>16</v>
      </c>
      <c r="BE17" s="54">
        <v>23</v>
      </c>
      <c r="BF17" s="3">
        <f t="shared" si="8"/>
        <v>52</v>
      </c>
      <c r="BG17" s="42">
        <v>0</v>
      </c>
      <c r="BH17" s="56">
        <v>0</v>
      </c>
      <c r="BI17" s="42">
        <v>7</v>
      </c>
      <c r="BJ17" s="57">
        <f t="shared" si="9"/>
        <v>7</v>
      </c>
      <c r="BK17" s="59">
        <v>1</v>
      </c>
      <c r="BL17" s="61">
        <v>1</v>
      </c>
      <c r="BM17" s="59">
        <v>8</v>
      </c>
      <c r="BN17" s="60">
        <f t="shared" si="10"/>
        <v>10</v>
      </c>
      <c r="BO17" s="42">
        <v>1</v>
      </c>
      <c r="BP17" s="42">
        <v>0</v>
      </c>
      <c r="BQ17" s="42">
        <v>17</v>
      </c>
      <c r="BR17" s="3">
        <f t="shared" si="11"/>
        <v>18</v>
      </c>
      <c r="BS17" s="42">
        <v>0</v>
      </c>
      <c r="BT17" s="42">
        <v>1</v>
      </c>
      <c r="BU17" s="42">
        <v>8</v>
      </c>
      <c r="BV17" s="46">
        <f t="shared" si="12"/>
        <v>9</v>
      </c>
      <c r="BW17" s="42">
        <v>1</v>
      </c>
      <c r="BX17" s="85">
        <v>0</v>
      </c>
      <c r="BY17" s="42">
        <v>27</v>
      </c>
      <c r="BZ17" s="57">
        <f t="shared" si="13"/>
        <v>28</v>
      </c>
      <c r="CA17" s="42">
        <v>5</v>
      </c>
      <c r="CB17" s="85">
        <v>3</v>
      </c>
      <c r="CC17" s="42">
        <v>12</v>
      </c>
      <c r="CD17" s="60">
        <f t="shared" si="14"/>
        <v>20</v>
      </c>
    </row>
    <row r="18" spans="1:82" ht="15.75" thickBot="1" x14ac:dyDescent="0.3">
      <c r="A18" s="3" t="s">
        <v>30</v>
      </c>
      <c r="B18" s="21">
        <v>0</v>
      </c>
      <c r="C18" s="21">
        <v>0</v>
      </c>
      <c r="D18" s="21">
        <v>0</v>
      </c>
      <c r="E18" s="22">
        <v>2</v>
      </c>
      <c r="F18" s="22">
        <v>8</v>
      </c>
      <c r="G18" s="22">
        <v>0</v>
      </c>
      <c r="H18" s="21">
        <v>0</v>
      </c>
      <c r="I18" s="21">
        <v>13</v>
      </c>
      <c r="J18" s="21">
        <v>0</v>
      </c>
      <c r="K18" s="1">
        <v>11</v>
      </c>
      <c r="L18" s="1">
        <v>11</v>
      </c>
      <c r="M18" s="1">
        <v>0</v>
      </c>
      <c r="N18" s="21">
        <v>3</v>
      </c>
      <c r="O18" s="21">
        <v>12</v>
      </c>
      <c r="P18" s="21">
        <v>0</v>
      </c>
      <c r="Q18" s="26">
        <v>2</v>
      </c>
      <c r="R18" s="26">
        <v>7</v>
      </c>
      <c r="S18" s="26">
        <v>0</v>
      </c>
      <c r="T18" s="21">
        <v>0</v>
      </c>
      <c r="U18" s="21">
        <v>10</v>
      </c>
      <c r="V18" s="22">
        <v>0</v>
      </c>
      <c r="W18" s="22">
        <v>7</v>
      </c>
      <c r="X18" s="21">
        <v>6</v>
      </c>
      <c r="Y18" s="21">
        <v>9</v>
      </c>
      <c r="Z18" s="30">
        <v>1</v>
      </c>
      <c r="AA18" s="30">
        <v>1</v>
      </c>
      <c r="AB18" s="32">
        <f t="shared" si="2"/>
        <v>25</v>
      </c>
      <c r="AC18" s="32">
        <f t="shared" si="3"/>
        <v>78</v>
      </c>
      <c r="AD18" s="32">
        <f t="shared" si="0"/>
        <v>0</v>
      </c>
      <c r="AE18" s="22">
        <v>0</v>
      </c>
      <c r="AF18" s="22">
        <v>16</v>
      </c>
      <c r="AG18" s="67">
        <v>0</v>
      </c>
      <c r="AH18" s="67">
        <v>12</v>
      </c>
      <c r="AI18" s="37">
        <v>0</v>
      </c>
      <c r="AJ18" s="38">
        <v>0</v>
      </c>
      <c r="AK18" s="39">
        <v>38</v>
      </c>
      <c r="AL18" s="18">
        <f t="shared" si="1"/>
        <v>38</v>
      </c>
      <c r="AM18" s="37">
        <v>0</v>
      </c>
      <c r="AN18" s="38">
        <v>0</v>
      </c>
      <c r="AO18" s="39">
        <v>6</v>
      </c>
      <c r="AP18" s="18">
        <f t="shared" si="4"/>
        <v>6</v>
      </c>
      <c r="AQ18" s="42">
        <v>0</v>
      </c>
      <c r="AR18" s="3">
        <v>0</v>
      </c>
      <c r="AS18" s="45">
        <v>0</v>
      </c>
      <c r="AT18" s="49">
        <f t="shared" si="5"/>
        <v>0</v>
      </c>
      <c r="AU18" s="63">
        <v>0</v>
      </c>
      <c r="AV18" s="60">
        <v>0</v>
      </c>
      <c r="AW18" s="62">
        <v>0</v>
      </c>
      <c r="AX18" s="50">
        <f t="shared" si="6"/>
        <v>0</v>
      </c>
      <c r="AY18" s="54">
        <v>0</v>
      </c>
      <c r="AZ18" s="54">
        <v>0</v>
      </c>
      <c r="BA18" s="54">
        <v>2</v>
      </c>
      <c r="BB18" s="3">
        <f t="shared" si="7"/>
        <v>2</v>
      </c>
      <c r="BC18" s="54">
        <v>1</v>
      </c>
      <c r="BD18" s="54">
        <v>0</v>
      </c>
      <c r="BE18" s="54">
        <v>0</v>
      </c>
      <c r="BF18" s="3">
        <f t="shared" si="8"/>
        <v>1</v>
      </c>
      <c r="BG18" s="42">
        <v>3</v>
      </c>
      <c r="BH18" s="56">
        <v>0</v>
      </c>
      <c r="BI18" s="42">
        <v>0</v>
      </c>
      <c r="BJ18" s="57">
        <f t="shared" si="9"/>
        <v>3</v>
      </c>
      <c r="BK18" s="59">
        <v>0</v>
      </c>
      <c r="BL18" s="61">
        <v>0</v>
      </c>
      <c r="BM18" s="59">
        <v>0</v>
      </c>
      <c r="BN18" s="60">
        <f t="shared" si="10"/>
        <v>0</v>
      </c>
      <c r="BO18" s="42">
        <v>0</v>
      </c>
      <c r="BP18" s="42">
        <v>0</v>
      </c>
      <c r="BQ18" s="42">
        <v>0</v>
      </c>
      <c r="BR18" s="3">
        <f t="shared" si="11"/>
        <v>0</v>
      </c>
      <c r="BS18" s="42">
        <v>3</v>
      </c>
      <c r="BT18" s="42">
        <v>0</v>
      </c>
      <c r="BU18" s="42">
        <v>0</v>
      </c>
      <c r="BV18" s="46">
        <f t="shared" si="12"/>
        <v>3</v>
      </c>
      <c r="BW18" s="42">
        <v>4</v>
      </c>
      <c r="BX18" s="85">
        <v>0</v>
      </c>
      <c r="BY18" s="42">
        <v>2</v>
      </c>
      <c r="BZ18" s="57">
        <f t="shared" si="13"/>
        <v>6</v>
      </c>
      <c r="CA18" s="42">
        <v>3</v>
      </c>
      <c r="CB18" s="85">
        <v>0</v>
      </c>
      <c r="CC18" s="42">
        <v>4</v>
      </c>
      <c r="CD18" s="60">
        <f t="shared" si="14"/>
        <v>7</v>
      </c>
    </row>
    <row r="19" spans="1:82" ht="15.75" thickBot="1" x14ac:dyDescent="0.3">
      <c r="A19" s="3" t="s">
        <v>31</v>
      </c>
      <c r="B19" s="21">
        <v>2</v>
      </c>
      <c r="C19" s="21">
        <v>1</v>
      </c>
      <c r="D19" s="21">
        <v>0</v>
      </c>
      <c r="E19" s="22">
        <v>0</v>
      </c>
      <c r="F19" s="22">
        <v>12</v>
      </c>
      <c r="G19" s="22">
        <v>0</v>
      </c>
      <c r="H19" s="21">
        <v>5</v>
      </c>
      <c r="I19" s="21">
        <v>14</v>
      </c>
      <c r="J19" s="21">
        <v>0</v>
      </c>
      <c r="K19" s="1">
        <v>1</v>
      </c>
      <c r="L19" s="1">
        <v>11</v>
      </c>
      <c r="M19" s="1">
        <v>0</v>
      </c>
      <c r="N19" s="21">
        <v>5</v>
      </c>
      <c r="O19" s="21">
        <v>23</v>
      </c>
      <c r="P19" s="21">
        <v>0</v>
      </c>
      <c r="Q19" s="26">
        <v>0</v>
      </c>
      <c r="R19" s="26">
        <v>18</v>
      </c>
      <c r="S19" s="26">
        <v>0</v>
      </c>
      <c r="T19" s="21">
        <v>2</v>
      </c>
      <c r="U19" s="21">
        <v>27</v>
      </c>
      <c r="V19" s="22">
        <v>4</v>
      </c>
      <c r="W19" s="22">
        <v>27</v>
      </c>
      <c r="X19" s="21">
        <v>4</v>
      </c>
      <c r="Y19" s="21">
        <v>46</v>
      </c>
      <c r="Z19" s="30">
        <v>12</v>
      </c>
      <c r="AA19" s="30">
        <v>71</v>
      </c>
      <c r="AB19" s="32">
        <f t="shared" si="2"/>
        <v>35</v>
      </c>
      <c r="AC19" s="32">
        <f t="shared" si="3"/>
        <v>250</v>
      </c>
      <c r="AD19" s="32">
        <f t="shared" si="0"/>
        <v>0</v>
      </c>
      <c r="AE19" s="22">
        <v>38</v>
      </c>
      <c r="AF19" s="22">
        <v>80</v>
      </c>
      <c r="AG19" s="67">
        <v>31</v>
      </c>
      <c r="AH19" s="67">
        <v>65</v>
      </c>
      <c r="AI19" s="37">
        <v>0</v>
      </c>
      <c r="AJ19" s="38">
        <v>0</v>
      </c>
      <c r="AK19" s="39">
        <v>9</v>
      </c>
      <c r="AL19" s="18">
        <f t="shared" si="1"/>
        <v>9</v>
      </c>
      <c r="AM19" s="37">
        <v>0</v>
      </c>
      <c r="AN19" s="38">
        <v>0</v>
      </c>
      <c r="AO19" s="39">
        <v>49</v>
      </c>
      <c r="AP19" s="18">
        <f t="shared" si="4"/>
        <v>49</v>
      </c>
      <c r="AQ19" s="42">
        <v>0</v>
      </c>
      <c r="AR19" s="3">
        <v>0</v>
      </c>
      <c r="AS19" s="45">
        <v>24</v>
      </c>
      <c r="AT19" s="49">
        <f t="shared" si="5"/>
        <v>24</v>
      </c>
      <c r="AU19" s="63">
        <v>0</v>
      </c>
      <c r="AV19" s="60">
        <v>0</v>
      </c>
      <c r="AW19" s="62">
        <v>33</v>
      </c>
      <c r="AX19" s="50">
        <f t="shared" si="6"/>
        <v>33</v>
      </c>
      <c r="AY19" s="54">
        <v>0</v>
      </c>
      <c r="AZ19" s="54">
        <v>1</v>
      </c>
      <c r="BA19" s="54">
        <v>27</v>
      </c>
      <c r="BB19" s="3">
        <f t="shared" si="7"/>
        <v>28</v>
      </c>
      <c r="BC19" s="54">
        <v>1</v>
      </c>
      <c r="BD19" s="54">
        <v>0</v>
      </c>
      <c r="BE19" s="54">
        <v>58</v>
      </c>
      <c r="BF19" s="3">
        <f t="shared" si="8"/>
        <v>59</v>
      </c>
      <c r="BG19" s="42">
        <v>13</v>
      </c>
      <c r="BH19" s="56">
        <v>5</v>
      </c>
      <c r="BI19" s="42">
        <v>28</v>
      </c>
      <c r="BJ19" s="57">
        <f t="shared" si="9"/>
        <v>46</v>
      </c>
      <c r="BK19" s="59">
        <v>0</v>
      </c>
      <c r="BL19" s="61">
        <v>2</v>
      </c>
      <c r="BM19" s="59">
        <v>58</v>
      </c>
      <c r="BN19" s="60">
        <f t="shared" si="10"/>
        <v>60</v>
      </c>
      <c r="BO19" s="42">
        <v>0</v>
      </c>
      <c r="BP19" s="42">
        <v>6</v>
      </c>
      <c r="BQ19" s="42">
        <v>28</v>
      </c>
      <c r="BR19" s="3">
        <f t="shared" si="11"/>
        <v>34</v>
      </c>
      <c r="BS19" s="42">
        <v>0</v>
      </c>
      <c r="BT19" s="42">
        <v>4</v>
      </c>
      <c r="BU19" s="42">
        <v>54</v>
      </c>
      <c r="BV19" s="46">
        <f t="shared" si="12"/>
        <v>58</v>
      </c>
      <c r="BW19" s="42">
        <v>1</v>
      </c>
      <c r="BX19" s="85">
        <v>1</v>
      </c>
      <c r="BY19" s="42">
        <v>21</v>
      </c>
      <c r="BZ19" s="57">
        <f t="shared" si="13"/>
        <v>23</v>
      </c>
      <c r="CA19" s="42">
        <v>0</v>
      </c>
      <c r="CB19" s="85">
        <v>0</v>
      </c>
      <c r="CC19" s="42">
        <v>51</v>
      </c>
      <c r="CD19" s="60">
        <f t="shared" si="14"/>
        <v>51</v>
      </c>
    </row>
    <row r="20" spans="1:82" ht="15.75" thickBot="1" x14ac:dyDescent="0.3">
      <c r="A20" s="3" t="s">
        <v>32</v>
      </c>
      <c r="B20" s="21">
        <v>12</v>
      </c>
      <c r="C20" s="21">
        <v>20</v>
      </c>
      <c r="D20" s="21">
        <v>0</v>
      </c>
      <c r="E20" s="22">
        <v>26</v>
      </c>
      <c r="F20" s="22">
        <v>15</v>
      </c>
      <c r="G20" s="22">
        <v>0</v>
      </c>
      <c r="H20" s="21">
        <v>28</v>
      </c>
      <c r="I20" s="21">
        <v>13</v>
      </c>
      <c r="J20" s="21">
        <v>0</v>
      </c>
      <c r="K20" s="1">
        <v>22</v>
      </c>
      <c r="L20" s="1">
        <v>12</v>
      </c>
      <c r="M20" s="1">
        <v>0</v>
      </c>
      <c r="N20" s="21">
        <v>23</v>
      </c>
      <c r="O20" s="21">
        <v>11</v>
      </c>
      <c r="P20" s="21">
        <v>0</v>
      </c>
      <c r="Q20" s="26">
        <v>7</v>
      </c>
      <c r="R20" s="26">
        <v>2</v>
      </c>
      <c r="S20" s="26">
        <v>0</v>
      </c>
      <c r="T20" s="21">
        <v>17</v>
      </c>
      <c r="U20" s="21">
        <v>1</v>
      </c>
      <c r="V20" s="22">
        <v>40</v>
      </c>
      <c r="W20" s="22">
        <v>4</v>
      </c>
      <c r="X20" s="21">
        <v>15</v>
      </c>
      <c r="Y20" s="21">
        <v>11</v>
      </c>
      <c r="Z20" s="30">
        <v>20</v>
      </c>
      <c r="AA20" s="30">
        <v>5</v>
      </c>
      <c r="AB20" s="32">
        <f t="shared" si="2"/>
        <v>210</v>
      </c>
      <c r="AC20" s="32">
        <f t="shared" si="3"/>
        <v>94</v>
      </c>
      <c r="AD20" s="32">
        <f t="shared" si="0"/>
        <v>0</v>
      </c>
      <c r="AE20" s="22">
        <v>18</v>
      </c>
      <c r="AF20" s="22">
        <v>1</v>
      </c>
      <c r="AG20" s="67">
        <v>7</v>
      </c>
      <c r="AH20" s="67">
        <v>1</v>
      </c>
      <c r="AI20" s="37">
        <v>1</v>
      </c>
      <c r="AJ20" s="38">
        <v>0</v>
      </c>
      <c r="AK20" s="39">
        <v>8</v>
      </c>
      <c r="AL20" s="18">
        <f t="shared" si="1"/>
        <v>9</v>
      </c>
      <c r="AM20" s="37">
        <v>0</v>
      </c>
      <c r="AN20" s="38">
        <v>0</v>
      </c>
      <c r="AO20" s="39">
        <v>8</v>
      </c>
      <c r="AP20" s="18">
        <f t="shared" si="4"/>
        <v>8</v>
      </c>
      <c r="AQ20" s="42">
        <v>4</v>
      </c>
      <c r="AR20" s="3">
        <v>0</v>
      </c>
      <c r="AS20" s="45">
        <v>15</v>
      </c>
      <c r="AT20" s="49">
        <f t="shared" si="5"/>
        <v>19</v>
      </c>
      <c r="AU20" s="63">
        <v>0</v>
      </c>
      <c r="AV20" s="60">
        <v>2</v>
      </c>
      <c r="AW20" s="62">
        <v>18</v>
      </c>
      <c r="AX20" s="50">
        <f t="shared" si="6"/>
        <v>20</v>
      </c>
      <c r="AY20" s="54">
        <v>0</v>
      </c>
      <c r="AZ20" s="54">
        <v>0</v>
      </c>
      <c r="BA20" s="54">
        <v>24</v>
      </c>
      <c r="BB20" s="3">
        <f t="shared" si="7"/>
        <v>24</v>
      </c>
      <c r="BC20" s="54">
        <v>0</v>
      </c>
      <c r="BD20" s="54">
        <v>0</v>
      </c>
      <c r="BE20" s="54">
        <v>2</v>
      </c>
      <c r="BF20" s="3">
        <f t="shared" si="8"/>
        <v>2</v>
      </c>
      <c r="BG20" s="42">
        <v>5</v>
      </c>
      <c r="BH20" s="56">
        <v>0</v>
      </c>
      <c r="BI20" s="42">
        <v>24</v>
      </c>
      <c r="BJ20" s="57">
        <f t="shared" si="9"/>
        <v>29</v>
      </c>
      <c r="BK20" s="59">
        <v>0</v>
      </c>
      <c r="BL20" s="61">
        <v>0</v>
      </c>
      <c r="BM20" s="59">
        <v>6</v>
      </c>
      <c r="BN20" s="60">
        <f t="shared" si="10"/>
        <v>6</v>
      </c>
      <c r="BO20" s="42">
        <v>0</v>
      </c>
      <c r="BP20" s="42">
        <v>0</v>
      </c>
      <c r="BQ20" s="42">
        <v>25</v>
      </c>
      <c r="BR20" s="3">
        <f t="shared" si="11"/>
        <v>25</v>
      </c>
      <c r="BS20" s="42">
        <v>0</v>
      </c>
      <c r="BT20" s="42">
        <v>0</v>
      </c>
      <c r="BU20" s="42">
        <v>20</v>
      </c>
      <c r="BV20" s="46">
        <f t="shared" si="12"/>
        <v>20</v>
      </c>
      <c r="BW20" s="42">
        <v>2</v>
      </c>
      <c r="BX20" s="85">
        <v>0</v>
      </c>
      <c r="BY20" s="42">
        <v>13</v>
      </c>
      <c r="BZ20" s="57">
        <f t="shared" si="13"/>
        <v>15</v>
      </c>
      <c r="CA20" s="42">
        <v>0</v>
      </c>
      <c r="CB20" s="85">
        <v>0</v>
      </c>
      <c r="CC20" s="42">
        <v>5</v>
      </c>
      <c r="CD20" s="60">
        <f t="shared" si="14"/>
        <v>5</v>
      </c>
    </row>
    <row r="21" spans="1:82" ht="15.75" thickBot="1" x14ac:dyDescent="0.3">
      <c r="A21" s="3" t="s">
        <v>33</v>
      </c>
      <c r="B21" s="21">
        <v>2</v>
      </c>
      <c r="C21" s="21">
        <v>0</v>
      </c>
      <c r="D21" s="21">
        <v>0</v>
      </c>
      <c r="E21" s="22">
        <v>3</v>
      </c>
      <c r="F21" s="22">
        <v>2</v>
      </c>
      <c r="G21" s="22">
        <v>0</v>
      </c>
      <c r="H21" s="21">
        <v>1</v>
      </c>
      <c r="I21" s="21">
        <v>14</v>
      </c>
      <c r="J21" s="21">
        <v>0</v>
      </c>
      <c r="K21" s="1">
        <v>1</v>
      </c>
      <c r="L21" s="1">
        <v>6</v>
      </c>
      <c r="M21" s="1">
        <v>0</v>
      </c>
      <c r="N21" s="21">
        <v>5</v>
      </c>
      <c r="O21" s="21">
        <v>24</v>
      </c>
      <c r="P21" s="21">
        <v>0</v>
      </c>
      <c r="Q21" s="26">
        <v>4</v>
      </c>
      <c r="R21" s="26">
        <v>13</v>
      </c>
      <c r="S21" s="26">
        <v>0</v>
      </c>
      <c r="T21" s="21">
        <v>5</v>
      </c>
      <c r="U21" s="21">
        <v>19</v>
      </c>
      <c r="V21" s="22">
        <v>0</v>
      </c>
      <c r="W21" s="22">
        <v>11</v>
      </c>
      <c r="X21" s="21">
        <v>2</v>
      </c>
      <c r="Y21" s="21">
        <v>9</v>
      </c>
      <c r="Z21" s="30">
        <v>0</v>
      </c>
      <c r="AA21" s="30">
        <v>8</v>
      </c>
      <c r="AB21" s="32">
        <f t="shared" si="2"/>
        <v>23</v>
      </c>
      <c r="AC21" s="32">
        <f t="shared" si="3"/>
        <v>106</v>
      </c>
      <c r="AD21" s="32">
        <f t="shared" si="0"/>
        <v>0</v>
      </c>
      <c r="AE21" s="22">
        <v>10</v>
      </c>
      <c r="AF21" s="22">
        <v>4</v>
      </c>
      <c r="AG21" s="67">
        <v>14</v>
      </c>
      <c r="AH21" s="67">
        <v>8</v>
      </c>
      <c r="AI21" s="37">
        <v>0</v>
      </c>
      <c r="AJ21" s="38">
        <v>0</v>
      </c>
      <c r="AK21" s="39">
        <v>10</v>
      </c>
      <c r="AL21" s="18">
        <f t="shared" si="1"/>
        <v>10</v>
      </c>
      <c r="AM21" s="37">
        <v>0</v>
      </c>
      <c r="AN21" s="38">
        <v>0</v>
      </c>
      <c r="AO21" s="39">
        <v>7</v>
      </c>
      <c r="AP21" s="18">
        <f t="shared" si="4"/>
        <v>7</v>
      </c>
      <c r="AQ21" s="42">
        <v>2</v>
      </c>
      <c r="AR21" s="3">
        <v>0</v>
      </c>
      <c r="AS21" s="45">
        <v>27</v>
      </c>
      <c r="AT21" s="49">
        <f t="shared" si="5"/>
        <v>29</v>
      </c>
      <c r="AU21" s="63">
        <v>1</v>
      </c>
      <c r="AV21" s="60">
        <v>0</v>
      </c>
      <c r="AW21" s="62">
        <v>6</v>
      </c>
      <c r="AX21" s="50">
        <f t="shared" si="6"/>
        <v>7</v>
      </c>
      <c r="AY21" s="54">
        <v>10</v>
      </c>
      <c r="AZ21" s="54">
        <v>1</v>
      </c>
      <c r="BA21" s="54">
        <v>16</v>
      </c>
      <c r="BB21" s="3">
        <f t="shared" si="7"/>
        <v>27</v>
      </c>
      <c r="BC21" s="54">
        <v>0</v>
      </c>
      <c r="BD21" s="54">
        <v>0</v>
      </c>
      <c r="BE21" s="54">
        <v>13</v>
      </c>
      <c r="BF21" s="3">
        <f t="shared" si="8"/>
        <v>13</v>
      </c>
      <c r="BG21" s="42">
        <v>6</v>
      </c>
      <c r="BH21" s="56">
        <v>10</v>
      </c>
      <c r="BI21" s="42">
        <v>13</v>
      </c>
      <c r="BJ21" s="57">
        <f t="shared" si="9"/>
        <v>29</v>
      </c>
      <c r="BK21" s="59">
        <v>0</v>
      </c>
      <c r="BL21" s="61">
        <v>1</v>
      </c>
      <c r="BM21" s="59">
        <v>10</v>
      </c>
      <c r="BN21" s="60">
        <f t="shared" si="10"/>
        <v>11</v>
      </c>
      <c r="BO21" s="42">
        <v>0</v>
      </c>
      <c r="BP21" s="42">
        <v>0</v>
      </c>
      <c r="BQ21" s="42">
        <v>9</v>
      </c>
      <c r="BR21" s="3">
        <f t="shared" si="11"/>
        <v>9</v>
      </c>
      <c r="BS21" s="42">
        <v>0</v>
      </c>
      <c r="BT21" s="42">
        <v>1</v>
      </c>
      <c r="BU21" s="42">
        <v>9</v>
      </c>
      <c r="BV21" s="46">
        <f t="shared" si="12"/>
        <v>10</v>
      </c>
      <c r="BW21" s="42">
        <v>3</v>
      </c>
      <c r="BX21" s="85">
        <v>10</v>
      </c>
      <c r="BY21" s="42">
        <v>9</v>
      </c>
      <c r="BZ21" s="57">
        <f t="shared" si="13"/>
        <v>22</v>
      </c>
      <c r="CA21" s="42">
        <v>2</v>
      </c>
      <c r="CB21" s="85">
        <v>0</v>
      </c>
      <c r="CC21" s="42">
        <v>17</v>
      </c>
      <c r="CD21" s="60">
        <f t="shared" si="14"/>
        <v>19</v>
      </c>
    </row>
    <row r="22" spans="1:82" ht="15.75" thickBot="1" x14ac:dyDescent="0.3">
      <c r="A22" s="3" t="s">
        <v>34</v>
      </c>
      <c r="B22" s="21">
        <v>16</v>
      </c>
      <c r="C22" s="21">
        <v>3</v>
      </c>
      <c r="D22" s="21">
        <v>0</v>
      </c>
      <c r="E22" s="22">
        <v>12</v>
      </c>
      <c r="F22" s="22">
        <v>12</v>
      </c>
      <c r="G22" s="22">
        <v>0</v>
      </c>
      <c r="H22" s="21">
        <v>5</v>
      </c>
      <c r="I22" s="21">
        <v>15</v>
      </c>
      <c r="J22" s="21">
        <v>0</v>
      </c>
      <c r="K22" s="1">
        <v>13</v>
      </c>
      <c r="L22" s="1">
        <v>5</v>
      </c>
      <c r="M22" s="1">
        <v>0</v>
      </c>
      <c r="N22" s="21">
        <v>13</v>
      </c>
      <c r="O22" s="21">
        <v>11</v>
      </c>
      <c r="P22" s="21">
        <v>0</v>
      </c>
      <c r="Q22" s="26">
        <v>28</v>
      </c>
      <c r="R22" s="26">
        <v>10</v>
      </c>
      <c r="S22" s="26">
        <v>0</v>
      </c>
      <c r="T22" s="21">
        <v>29</v>
      </c>
      <c r="U22" s="21">
        <v>5</v>
      </c>
      <c r="V22" s="22">
        <v>29</v>
      </c>
      <c r="W22" s="22">
        <v>6</v>
      </c>
      <c r="X22" s="21">
        <v>15</v>
      </c>
      <c r="Y22" s="21">
        <v>4</v>
      </c>
      <c r="Z22" s="30">
        <v>13</v>
      </c>
      <c r="AA22" s="30">
        <v>6</v>
      </c>
      <c r="AB22" s="32">
        <f t="shared" si="2"/>
        <v>173</v>
      </c>
      <c r="AC22" s="32">
        <f t="shared" si="3"/>
        <v>77</v>
      </c>
      <c r="AD22" s="32">
        <f t="shared" si="0"/>
        <v>0</v>
      </c>
      <c r="AE22" s="22">
        <v>21</v>
      </c>
      <c r="AF22" s="22">
        <v>8</v>
      </c>
      <c r="AG22" s="67">
        <v>27</v>
      </c>
      <c r="AH22" s="67">
        <v>5</v>
      </c>
      <c r="AI22" s="37">
        <v>0</v>
      </c>
      <c r="AJ22" s="38">
        <v>0</v>
      </c>
      <c r="AK22" s="39">
        <v>4</v>
      </c>
      <c r="AL22" s="18">
        <f t="shared" si="1"/>
        <v>4</v>
      </c>
      <c r="AM22" s="37">
        <v>0</v>
      </c>
      <c r="AN22" s="38">
        <v>0</v>
      </c>
      <c r="AO22" s="39">
        <v>10</v>
      </c>
      <c r="AP22" s="18">
        <f t="shared" si="4"/>
        <v>10</v>
      </c>
      <c r="AQ22" s="42">
        <v>7</v>
      </c>
      <c r="AR22" s="3">
        <v>4</v>
      </c>
      <c r="AS22" s="45">
        <v>16</v>
      </c>
      <c r="AT22" s="49">
        <f t="shared" si="5"/>
        <v>27</v>
      </c>
      <c r="AU22" s="63">
        <v>1</v>
      </c>
      <c r="AV22" s="60">
        <v>1</v>
      </c>
      <c r="AW22" s="62">
        <v>2</v>
      </c>
      <c r="AX22" s="50">
        <f t="shared" si="6"/>
        <v>4</v>
      </c>
      <c r="AY22" s="54">
        <v>19</v>
      </c>
      <c r="AZ22" s="54">
        <v>2</v>
      </c>
      <c r="BA22" s="54">
        <v>10</v>
      </c>
      <c r="BB22" s="3">
        <f t="shared" si="7"/>
        <v>31</v>
      </c>
      <c r="BC22" s="54">
        <v>0</v>
      </c>
      <c r="BD22" s="54">
        <v>0</v>
      </c>
      <c r="BE22" s="54">
        <v>7</v>
      </c>
      <c r="BF22" s="3">
        <f t="shared" si="8"/>
        <v>7</v>
      </c>
      <c r="BG22" s="42">
        <v>1</v>
      </c>
      <c r="BH22" s="56">
        <v>18</v>
      </c>
      <c r="BI22" s="42">
        <v>12</v>
      </c>
      <c r="BJ22" s="57">
        <f t="shared" si="9"/>
        <v>31</v>
      </c>
      <c r="BK22" s="59">
        <v>1</v>
      </c>
      <c r="BL22" s="61">
        <v>0</v>
      </c>
      <c r="BM22" s="59">
        <v>9</v>
      </c>
      <c r="BN22" s="60">
        <f t="shared" si="10"/>
        <v>10</v>
      </c>
      <c r="BO22" s="42">
        <v>4</v>
      </c>
      <c r="BP22" s="42">
        <v>13</v>
      </c>
      <c r="BQ22" s="42">
        <v>21</v>
      </c>
      <c r="BR22" s="3">
        <f t="shared" si="11"/>
        <v>38</v>
      </c>
      <c r="BS22" s="42">
        <v>0</v>
      </c>
      <c r="BT22" s="42">
        <v>2</v>
      </c>
      <c r="BU22" s="42">
        <v>8</v>
      </c>
      <c r="BV22" s="46">
        <f t="shared" si="12"/>
        <v>10</v>
      </c>
      <c r="BW22" s="42">
        <v>2</v>
      </c>
      <c r="BX22" s="85">
        <v>13</v>
      </c>
      <c r="BY22" s="42">
        <v>22</v>
      </c>
      <c r="BZ22" s="57">
        <f t="shared" si="13"/>
        <v>37</v>
      </c>
      <c r="CA22" s="42">
        <v>0</v>
      </c>
      <c r="CB22" s="85">
        <v>1</v>
      </c>
      <c r="CC22" s="42">
        <v>8</v>
      </c>
      <c r="CD22" s="60">
        <f t="shared" si="14"/>
        <v>9</v>
      </c>
    </row>
    <row r="23" spans="1:82" ht="15.75" thickBot="1" x14ac:dyDescent="0.3">
      <c r="A23" s="3" t="s">
        <v>35</v>
      </c>
      <c r="B23" s="21">
        <v>10</v>
      </c>
      <c r="C23" s="21">
        <v>4</v>
      </c>
      <c r="D23" s="21">
        <v>0</v>
      </c>
      <c r="E23" s="22">
        <v>12</v>
      </c>
      <c r="F23" s="22">
        <v>16</v>
      </c>
      <c r="G23" s="22">
        <v>0</v>
      </c>
      <c r="H23" s="21">
        <v>6</v>
      </c>
      <c r="I23" s="21">
        <v>2</v>
      </c>
      <c r="J23" s="21">
        <v>0</v>
      </c>
      <c r="K23" s="1">
        <v>5</v>
      </c>
      <c r="L23" s="1">
        <v>2</v>
      </c>
      <c r="M23" s="1">
        <v>0</v>
      </c>
      <c r="N23" s="21">
        <v>4</v>
      </c>
      <c r="O23" s="21">
        <v>2</v>
      </c>
      <c r="P23" s="21">
        <v>0</v>
      </c>
      <c r="Q23" s="26">
        <v>4</v>
      </c>
      <c r="R23" s="26">
        <v>7</v>
      </c>
      <c r="S23" s="26">
        <v>0</v>
      </c>
      <c r="T23" s="21">
        <v>2</v>
      </c>
      <c r="U23" s="21">
        <v>6</v>
      </c>
      <c r="V23" s="22">
        <v>8</v>
      </c>
      <c r="W23" s="22">
        <v>0</v>
      </c>
      <c r="X23" s="21">
        <v>7</v>
      </c>
      <c r="Y23" s="21">
        <v>4</v>
      </c>
      <c r="Z23" s="30">
        <v>5</v>
      </c>
      <c r="AA23" s="30">
        <v>10</v>
      </c>
      <c r="AB23" s="32">
        <f t="shared" si="2"/>
        <v>63</v>
      </c>
      <c r="AC23" s="32">
        <f t="shared" si="3"/>
        <v>53</v>
      </c>
      <c r="AD23" s="32">
        <f t="shared" si="0"/>
        <v>0</v>
      </c>
      <c r="AE23" s="22">
        <v>10</v>
      </c>
      <c r="AF23" s="22">
        <v>8</v>
      </c>
      <c r="AG23" s="67">
        <v>7</v>
      </c>
      <c r="AH23" s="67">
        <v>6</v>
      </c>
      <c r="AI23" s="37">
        <v>0</v>
      </c>
      <c r="AJ23" s="38">
        <v>0</v>
      </c>
      <c r="AK23" s="39">
        <v>3</v>
      </c>
      <c r="AL23" s="18">
        <f t="shared" si="1"/>
        <v>3</v>
      </c>
      <c r="AM23" s="37">
        <v>0</v>
      </c>
      <c r="AN23" s="38">
        <v>0</v>
      </c>
      <c r="AO23" s="39">
        <v>3</v>
      </c>
      <c r="AP23" s="18">
        <f t="shared" si="4"/>
        <v>3</v>
      </c>
      <c r="AQ23" s="42">
        <v>2</v>
      </c>
      <c r="AR23" s="3">
        <v>0</v>
      </c>
      <c r="AS23" s="45">
        <v>8</v>
      </c>
      <c r="AT23" s="49">
        <f t="shared" si="5"/>
        <v>10</v>
      </c>
      <c r="AU23" s="63">
        <v>1</v>
      </c>
      <c r="AV23" s="60">
        <v>0</v>
      </c>
      <c r="AW23" s="62">
        <v>3</v>
      </c>
      <c r="AX23" s="50">
        <f t="shared" si="6"/>
        <v>4</v>
      </c>
      <c r="AY23" s="54">
        <v>3</v>
      </c>
      <c r="AZ23" s="3">
        <v>0</v>
      </c>
      <c r="BA23" s="54">
        <v>3</v>
      </c>
      <c r="BB23" s="3">
        <f t="shared" si="7"/>
        <v>6</v>
      </c>
      <c r="BC23" s="54">
        <v>4</v>
      </c>
      <c r="BD23" s="3">
        <v>0</v>
      </c>
      <c r="BE23" s="54">
        <v>13</v>
      </c>
      <c r="BF23" s="3">
        <f t="shared" si="8"/>
        <v>17</v>
      </c>
      <c r="BG23" s="42">
        <v>0</v>
      </c>
      <c r="BH23" s="56">
        <v>1</v>
      </c>
      <c r="BI23" s="42">
        <v>10</v>
      </c>
      <c r="BJ23" s="57">
        <f t="shared" si="9"/>
        <v>11</v>
      </c>
      <c r="BK23" s="59">
        <v>11</v>
      </c>
      <c r="BL23" s="61">
        <v>1</v>
      </c>
      <c r="BM23" s="59">
        <v>10</v>
      </c>
      <c r="BN23" s="60">
        <f t="shared" si="10"/>
        <v>22</v>
      </c>
      <c r="BO23" s="42">
        <v>0</v>
      </c>
      <c r="BP23" s="42">
        <v>2</v>
      </c>
      <c r="BQ23" s="42">
        <v>12</v>
      </c>
      <c r="BR23" s="3">
        <f t="shared" si="11"/>
        <v>14</v>
      </c>
      <c r="BS23" s="42">
        <v>3</v>
      </c>
      <c r="BT23" s="42">
        <v>7</v>
      </c>
      <c r="BU23" s="42">
        <v>12</v>
      </c>
      <c r="BV23" s="46">
        <f t="shared" si="12"/>
        <v>22</v>
      </c>
      <c r="BW23" s="42">
        <v>6</v>
      </c>
      <c r="BX23" s="85">
        <v>3</v>
      </c>
      <c r="BY23" s="42">
        <v>13</v>
      </c>
      <c r="BZ23" s="57">
        <f t="shared" si="13"/>
        <v>22</v>
      </c>
      <c r="CA23" s="42">
        <v>1</v>
      </c>
      <c r="CB23" s="85">
        <v>1</v>
      </c>
      <c r="CC23" s="42">
        <v>13</v>
      </c>
      <c r="CD23" s="60">
        <f t="shared" si="14"/>
        <v>15</v>
      </c>
    </row>
    <row r="24" spans="1:82" ht="15.75" thickBot="1" x14ac:dyDescent="0.3">
      <c r="A24" s="3" t="s">
        <v>36</v>
      </c>
      <c r="B24" s="21">
        <v>0</v>
      </c>
      <c r="C24" s="21">
        <v>8</v>
      </c>
      <c r="D24" s="21">
        <v>0</v>
      </c>
      <c r="E24" s="22">
        <v>21</v>
      </c>
      <c r="F24" s="22">
        <v>11</v>
      </c>
      <c r="G24" s="22">
        <v>0</v>
      </c>
      <c r="H24" s="21">
        <v>19</v>
      </c>
      <c r="I24" s="21">
        <v>12</v>
      </c>
      <c r="J24" s="21">
        <v>1</v>
      </c>
      <c r="K24" s="1">
        <v>14</v>
      </c>
      <c r="L24" s="1">
        <v>17</v>
      </c>
      <c r="M24" s="1">
        <v>6</v>
      </c>
      <c r="N24" s="21">
        <v>20</v>
      </c>
      <c r="O24" s="21">
        <v>14</v>
      </c>
      <c r="P24" s="21">
        <v>2</v>
      </c>
      <c r="Q24" s="26">
        <v>13</v>
      </c>
      <c r="R24" s="26">
        <v>21</v>
      </c>
      <c r="S24" s="26">
        <v>0</v>
      </c>
      <c r="T24" s="21">
        <v>11</v>
      </c>
      <c r="U24" s="21">
        <v>10</v>
      </c>
      <c r="V24" s="22">
        <v>10</v>
      </c>
      <c r="W24" s="22">
        <v>18</v>
      </c>
      <c r="X24" s="21">
        <v>20</v>
      </c>
      <c r="Y24" s="21">
        <v>20</v>
      </c>
      <c r="Z24" s="30">
        <v>32</v>
      </c>
      <c r="AA24" s="30">
        <v>24</v>
      </c>
      <c r="AB24" s="32">
        <f t="shared" si="2"/>
        <v>160</v>
      </c>
      <c r="AC24" s="32">
        <f t="shared" si="3"/>
        <v>155</v>
      </c>
      <c r="AD24" s="32">
        <f t="shared" si="0"/>
        <v>9</v>
      </c>
      <c r="AE24" s="22">
        <v>19</v>
      </c>
      <c r="AF24" s="22">
        <v>17</v>
      </c>
      <c r="AG24" s="67">
        <v>11</v>
      </c>
      <c r="AH24" s="67">
        <v>25</v>
      </c>
      <c r="AI24" s="37">
        <v>0</v>
      </c>
      <c r="AJ24" s="38">
        <v>0</v>
      </c>
      <c r="AK24" s="39">
        <v>24</v>
      </c>
      <c r="AL24" s="18">
        <f t="shared" si="1"/>
        <v>24</v>
      </c>
      <c r="AM24" s="37">
        <v>0</v>
      </c>
      <c r="AN24" s="38">
        <v>1</v>
      </c>
      <c r="AO24" s="39">
        <v>29</v>
      </c>
      <c r="AP24" s="18">
        <f t="shared" si="4"/>
        <v>30</v>
      </c>
      <c r="AQ24" s="42">
        <v>1</v>
      </c>
      <c r="AR24" s="3">
        <v>1</v>
      </c>
      <c r="AS24" s="45">
        <v>15</v>
      </c>
      <c r="AT24" s="49">
        <f t="shared" si="5"/>
        <v>17</v>
      </c>
      <c r="AU24" s="63">
        <v>38</v>
      </c>
      <c r="AV24" s="60">
        <v>23</v>
      </c>
      <c r="AW24" s="62">
        <v>0</v>
      </c>
      <c r="AX24" s="50">
        <f t="shared" si="6"/>
        <v>61</v>
      </c>
      <c r="AY24" s="54">
        <v>1</v>
      </c>
      <c r="AZ24" s="54">
        <v>3</v>
      </c>
      <c r="BA24" s="54">
        <v>9</v>
      </c>
      <c r="BB24" s="3">
        <f t="shared" si="7"/>
        <v>13</v>
      </c>
      <c r="BC24" s="54">
        <v>5</v>
      </c>
      <c r="BD24" s="54">
        <v>2</v>
      </c>
      <c r="BE24" s="54">
        <v>24</v>
      </c>
      <c r="BF24" s="3">
        <f t="shared" si="8"/>
        <v>31</v>
      </c>
      <c r="BG24" s="42">
        <v>2</v>
      </c>
      <c r="BH24" s="56">
        <v>2</v>
      </c>
      <c r="BI24" s="42">
        <v>14</v>
      </c>
      <c r="BJ24" s="57">
        <f t="shared" si="9"/>
        <v>18</v>
      </c>
      <c r="BK24" s="59">
        <v>3</v>
      </c>
      <c r="BL24" s="61">
        <v>1</v>
      </c>
      <c r="BM24" s="59">
        <v>8</v>
      </c>
      <c r="BN24" s="60">
        <f t="shared" si="10"/>
        <v>12</v>
      </c>
      <c r="BO24" s="42">
        <v>3</v>
      </c>
      <c r="BP24" s="42">
        <v>2</v>
      </c>
      <c r="BQ24" s="42">
        <v>10</v>
      </c>
      <c r="BR24" s="3">
        <f t="shared" si="11"/>
        <v>15</v>
      </c>
      <c r="BS24" s="42">
        <v>4</v>
      </c>
      <c r="BT24" s="42">
        <v>3</v>
      </c>
      <c r="BU24" s="42">
        <v>15</v>
      </c>
      <c r="BV24" s="46">
        <f t="shared" si="12"/>
        <v>22</v>
      </c>
      <c r="BW24" s="42">
        <v>0</v>
      </c>
      <c r="BX24" s="85">
        <v>0</v>
      </c>
      <c r="BY24" s="42">
        <v>7</v>
      </c>
      <c r="BZ24" s="57">
        <f t="shared" si="13"/>
        <v>7</v>
      </c>
      <c r="CA24" s="42">
        <v>5</v>
      </c>
      <c r="CB24" s="85">
        <v>0</v>
      </c>
      <c r="CC24" s="42">
        <v>11</v>
      </c>
      <c r="CD24" s="60">
        <f t="shared" si="14"/>
        <v>16</v>
      </c>
    </row>
    <row r="25" spans="1:82" ht="15.75" thickBot="1" x14ac:dyDescent="0.3">
      <c r="A25" s="3" t="s">
        <v>37</v>
      </c>
      <c r="B25" s="21">
        <v>7</v>
      </c>
      <c r="C25" s="21">
        <v>17</v>
      </c>
      <c r="D25" s="21">
        <v>0</v>
      </c>
      <c r="E25" s="22">
        <v>13</v>
      </c>
      <c r="F25" s="22">
        <v>13</v>
      </c>
      <c r="G25" s="22">
        <v>0</v>
      </c>
      <c r="H25" s="21">
        <v>15</v>
      </c>
      <c r="I25" s="21">
        <v>5</v>
      </c>
      <c r="J25" s="21">
        <v>0</v>
      </c>
      <c r="K25" s="1">
        <v>22</v>
      </c>
      <c r="L25" s="1">
        <v>22</v>
      </c>
      <c r="M25" s="1">
        <v>0</v>
      </c>
      <c r="N25" s="21">
        <v>11</v>
      </c>
      <c r="O25" s="21">
        <v>22</v>
      </c>
      <c r="P25" s="21">
        <v>0</v>
      </c>
      <c r="Q25" s="26">
        <v>3</v>
      </c>
      <c r="R25" s="26">
        <v>15</v>
      </c>
      <c r="S25" s="26">
        <v>0</v>
      </c>
      <c r="T25" s="21">
        <v>5</v>
      </c>
      <c r="U25" s="21">
        <v>10</v>
      </c>
      <c r="V25" s="22">
        <v>0</v>
      </c>
      <c r="W25" s="22">
        <v>3</v>
      </c>
      <c r="X25" s="21">
        <v>8</v>
      </c>
      <c r="Y25" s="21">
        <v>11</v>
      </c>
      <c r="Z25" s="30">
        <v>2</v>
      </c>
      <c r="AA25" s="30">
        <v>15</v>
      </c>
      <c r="AB25" s="32">
        <f t="shared" si="2"/>
        <v>86</v>
      </c>
      <c r="AC25" s="32">
        <f t="shared" si="3"/>
        <v>133</v>
      </c>
      <c r="AD25" s="32">
        <f t="shared" si="0"/>
        <v>0</v>
      </c>
      <c r="AE25" s="22">
        <v>7</v>
      </c>
      <c r="AF25" s="22">
        <v>37</v>
      </c>
      <c r="AG25" s="67">
        <v>10</v>
      </c>
      <c r="AH25" s="67">
        <v>24</v>
      </c>
      <c r="AI25" s="37">
        <v>0</v>
      </c>
      <c r="AJ25" s="38">
        <v>0</v>
      </c>
      <c r="AK25" s="39">
        <v>4</v>
      </c>
      <c r="AL25" s="18">
        <f t="shared" si="1"/>
        <v>4</v>
      </c>
      <c r="AM25" s="37">
        <v>1</v>
      </c>
      <c r="AN25" s="38">
        <v>0</v>
      </c>
      <c r="AO25" s="39">
        <v>29</v>
      </c>
      <c r="AP25" s="18">
        <f t="shared" si="4"/>
        <v>30</v>
      </c>
      <c r="AQ25" s="42">
        <v>1</v>
      </c>
      <c r="AR25" s="3">
        <v>1</v>
      </c>
      <c r="AS25" s="45">
        <v>10</v>
      </c>
      <c r="AT25" s="49">
        <f t="shared" si="5"/>
        <v>12</v>
      </c>
      <c r="AU25" s="63">
        <v>4</v>
      </c>
      <c r="AV25" s="60">
        <v>0</v>
      </c>
      <c r="AW25" s="62">
        <v>56</v>
      </c>
      <c r="AX25" s="50">
        <f t="shared" si="6"/>
        <v>60</v>
      </c>
      <c r="AY25" s="54">
        <v>2</v>
      </c>
      <c r="AZ25" s="54">
        <v>0</v>
      </c>
      <c r="BA25" s="54">
        <v>17</v>
      </c>
      <c r="BB25" s="3">
        <f t="shared" si="7"/>
        <v>19</v>
      </c>
      <c r="BC25" s="54">
        <v>4</v>
      </c>
      <c r="BD25" s="54">
        <v>3</v>
      </c>
      <c r="BE25" s="54">
        <v>51</v>
      </c>
      <c r="BF25" s="3">
        <f t="shared" si="8"/>
        <v>58</v>
      </c>
      <c r="BG25" s="42">
        <v>2</v>
      </c>
      <c r="BH25" s="56">
        <v>1</v>
      </c>
      <c r="BI25" s="42">
        <v>4</v>
      </c>
      <c r="BJ25" s="57">
        <f t="shared" si="9"/>
        <v>7</v>
      </c>
      <c r="BK25" s="59">
        <v>2</v>
      </c>
      <c r="BL25" s="61">
        <v>1</v>
      </c>
      <c r="BM25" s="59">
        <v>56</v>
      </c>
      <c r="BN25" s="60">
        <f t="shared" si="10"/>
        <v>59</v>
      </c>
      <c r="BO25" s="42">
        <v>0</v>
      </c>
      <c r="BP25" s="42">
        <v>0</v>
      </c>
      <c r="BQ25" s="42">
        <v>2</v>
      </c>
      <c r="BR25" s="3">
        <f t="shared" si="11"/>
        <v>2</v>
      </c>
      <c r="BS25" s="42">
        <v>5</v>
      </c>
      <c r="BT25" s="42">
        <v>2</v>
      </c>
      <c r="BU25" s="42">
        <v>30</v>
      </c>
      <c r="BV25" s="46">
        <f t="shared" si="12"/>
        <v>37</v>
      </c>
      <c r="BW25" s="42">
        <v>0</v>
      </c>
      <c r="BX25" s="85">
        <v>1</v>
      </c>
      <c r="BY25" s="42">
        <v>7</v>
      </c>
      <c r="BZ25" s="57">
        <f t="shared" si="13"/>
        <v>8</v>
      </c>
      <c r="CA25" s="42">
        <v>0</v>
      </c>
      <c r="CB25" s="85">
        <v>0</v>
      </c>
      <c r="CC25" s="42">
        <v>30</v>
      </c>
      <c r="CD25" s="60">
        <f t="shared" si="14"/>
        <v>30</v>
      </c>
    </row>
    <row r="26" spans="1:82" ht="15.75" thickBot="1" x14ac:dyDescent="0.3">
      <c r="A26" s="3" t="s">
        <v>38</v>
      </c>
      <c r="B26" s="21">
        <v>5</v>
      </c>
      <c r="C26" s="21">
        <v>0</v>
      </c>
      <c r="D26" s="21">
        <v>0</v>
      </c>
      <c r="E26" s="22">
        <v>10</v>
      </c>
      <c r="F26" s="22">
        <v>0</v>
      </c>
      <c r="G26" s="22">
        <v>0</v>
      </c>
      <c r="H26" s="21">
        <v>11</v>
      </c>
      <c r="I26" s="21">
        <v>0</v>
      </c>
      <c r="J26" s="21">
        <v>0</v>
      </c>
      <c r="K26" s="1">
        <v>10</v>
      </c>
      <c r="L26" s="1">
        <v>0</v>
      </c>
      <c r="M26" s="1">
        <v>0</v>
      </c>
      <c r="N26" s="21">
        <v>9</v>
      </c>
      <c r="O26" s="21">
        <v>0</v>
      </c>
      <c r="P26" s="21">
        <v>0</v>
      </c>
      <c r="Q26" s="26">
        <v>10</v>
      </c>
      <c r="R26" s="26">
        <v>0</v>
      </c>
      <c r="S26" s="26">
        <v>0</v>
      </c>
      <c r="T26" s="21">
        <v>5</v>
      </c>
      <c r="U26" s="21">
        <v>0</v>
      </c>
      <c r="V26" s="22">
        <v>6</v>
      </c>
      <c r="W26" s="22">
        <v>0</v>
      </c>
      <c r="X26" s="21">
        <v>21</v>
      </c>
      <c r="Y26" s="21">
        <v>0</v>
      </c>
      <c r="Z26" s="30">
        <v>4</v>
      </c>
      <c r="AA26" s="30">
        <v>0</v>
      </c>
      <c r="AB26" s="32">
        <f t="shared" si="2"/>
        <v>91</v>
      </c>
      <c r="AC26" s="32">
        <f t="shared" si="3"/>
        <v>0</v>
      </c>
      <c r="AD26" s="32">
        <f t="shared" si="0"/>
        <v>0</v>
      </c>
      <c r="AE26" s="22">
        <v>3</v>
      </c>
      <c r="AF26" s="22">
        <v>0</v>
      </c>
      <c r="AG26" s="67">
        <v>2</v>
      </c>
      <c r="AH26" s="67">
        <v>0</v>
      </c>
      <c r="AI26" s="37">
        <v>0</v>
      </c>
      <c r="AJ26" s="38">
        <v>0</v>
      </c>
      <c r="AK26" s="39">
        <v>15</v>
      </c>
      <c r="AL26" s="18">
        <f t="shared" si="1"/>
        <v>15</v>
      </c>
      <c r="AM26" s="37">
        <v>0</v>
      </c>
      <c r="AN26" s="38">
        <v>0</v>
      </c>
      <c r="AO26" s="39">
        <v>0</v>
      </c>
      <c r="AP26" s="18">
        <f t="shared" si="4"/>
        <v>0</v>
      </c>
      <c r="AQ26" s="42">
        <v>0</v>
      </c>
      <c r="AR26" s="3">
        <v>1</v>
      </c>
      <c r="AS26" s="45">
        <v>5</v>
      </c>
      <c r="AT26" s="49">
        <f t="shared" si="5"/>
        <v>6</v>
      </c>
      <c r="AU26" s="63">
        <v>0</v>
      </c>
      <c r="AV26" s="60">
        <v>0</v>
      </c>
      <c r="AW26" s="62">
        <v>0</v>
      </c>
      <c r="AX26" s="50">
        <f t="shared" si="6"/>
        <v>0</v>
      </c>
      <c r="AY26" s="54">
        <v>0</v>
      </c>
      <c r="AZ26" s="54">
        <v>0</v>
      </c>
      <c r="BA26" s="54">
        <v>3</v>
      </c>
      <c r="BB26" s="3">
        <f t="shared" si="7"/>
        <v>3</v>
      </c>
      <c r="BC26" s="54">
        <v>0</v>
      </c>
      <c r="BD26" s="54">
        <v>0</v>
      </c>
      <c r="BE26" s="54">
        <v>0</v>
      </c>
      <c r="BF26" s="3">
        <f t="shared" si="8"/>
        <v>0</v>
      </c>
      <c r="BG26" s="42">
        <v>0</v>
      </c>
      <c r="BH26" s="56">
        <v>0</v>
      </c>
      <c r="BI26" s="42">
        <v>6</v>
      </c>
      <c r="BJ26" s="57">
        <f t="shared" si="9"/>
        <v>6</v>
      </c>
      <c r="BK26" s="59">
        <v>0</v>
      </c>
      <c r="BL26" s="61">
        <v>0</v>
      </c>
      <c r="BM26" s="59">
        <v>0</v>
      </c>
      <c r="BN26" s="60">
        <f t="shared" si="10"/>
        <v>0</v>
      </c>
      <c r="BO26" s="42">
        <v>0</v>
      </c>
      <c r="BP26" s="42">
        <v>0</v>
      </c>
      <c r="BQ26" s="42">
        <v>7</v>
      </c>
      <c r="BR26" s="3">
        <f t="shared" si="11"/>
        <v>7</v>
      </c>
      <c r="BS26" s="42">
        <v>0</v>
      </c>
      <c r="BT26" s="42">
        <v>0</v>
      </c>
      <c r="BU26" s="42">
        <v>0</v>
      </c>
      <c r="BV26" s="46">
        <f t="shared" si="12"/>
        <v>0</v>
      </c>
      <c r="BW26" s="42">
        <v>0</v>
      </c>
      <c r="BX26" s="85">
        <v>0</v>
      </c>
      <c r="BY26" s="42">
        <v>8</v>
      </c>
      <c r="BZ26" s="57">
        <f t="shared" si="13"/>
        <v>8</v>
      </c>
      <c r="CA26" s="42">
        <v>0</v>
      </c>
      <c r="CB26" s="85">
        <v>0</v>
      </c>
      <c r="CC26" s="42">
        <v>0</v>
      </c>
      <c r="CD26" s="60">
        <f t="shared" si="14"/>
        <v>0</v>
      </c>
    </row>
    <row r="27" spans="1:82" ht="15.75" thickBot="1" x14ac:dyDescent="0.3">
      <c r="A27" s="3" t="s">
        <v>39</v>
      </c>
      <c r="B27" s="21">
        <v>0</v>
      </c>
      <c r="C27" s="21">
        <v>0</v>
      </c>
      <c r="D27" s="21">
        <v>0</v>
      </c>
      <c r="E27" s="22">
        <v>0</v>
      </c>
      <c r="F27" s="22">
        <v>0</v>
      </c>
      <c r="G27" s="22">
        <v>0</v>
      </c>
      <c r="H27" s="21">
        <v>0</v>
      </c>
      <c r="I27" s="21">
        <v>2</v>
      </c>
      <c r="J27" s="21">
        <v>0</v>
      </c>
      <c r="K27" s="1">
        <v>25</v>
      </c>
      <c r="L27" s="1">
        <v>2</v>
      </c>
      <c r="M27" s="1">
        <v>0</v>
      </c>
      <c r="N27" s="21">
        <v>15</v>
      </c>
      <c r="O27" s="21">
        <v>2</v>
      </c>
      <c r="P27" s="21">
        <v>0</v>
      </c>
      <c r="Q27" s="26">
        <v>19</v>
      </c>
      <c r="R27" s="26">
        <v>0</v>
      </c>
      <c r="S27" s="26">
        <v>0</v>
      </c>
      <c r="T27" s="21">
        <v>11</v>
      </c>
      <c r="U27" s="21">
        <v>1</v>
      </c>
      <c r="V27" s="22">
        <v>2</v>
      </c>
      <c r="W27" s="22">
        <v>0</v>
      </c>
      <c r="X27" s="21">
        <v>3</v>
      </c>
      <c r="Y27" s="21">
        <v>2</v>
      </c>
      <c r="Z27" s="30">
        <v>1</v>
      </c>
      <c r="AA27" s="30">
        <v>1</v>
      </c>
      <c r="AB27" s="32">
        <f t="shared" si="2"/>
        <v>76</v>
      </c>
      <c r="AC27" s="32">
        <f t="shared" si="3"/>
        <v>10</v>
      </c>
      <c r="AD27" s="32">
        <f t="shared" si="0"/>
        <v>0</v>
      </c>
      <c r="AE27" s="22">
        <v>2</v>
      </c>
      <c r="AF27" s="22">
        <v>3</v>
      </c>
      <c r="AG27" s="67">
        <v>0</v>
      </c>
      <c r="AH27" s="67">
        <v>2</v>
      </c>
      <c r="AI27" s="37">
        <v>0</v>
      </c>
      <c r="AJ27" s="38">
        <v>0</v>
      </c>
      <c r="AK27" s="39">
        <v>7</v>
      </c>
      <c r="AL27" s="18">
        <f t="shared" si="1"/>
        <v>7</v>
      </c>
      <c r="AM27" s="37">
        <v>0</v>
      </c>
      <c r="AN27" s="38">
        <v>0</v>
      </c>
      <c r="AO27" s="39">
        <v>3</v>
      </c>
      <c r="AP27" s="18">
        <f t="shared" si="4"/>
        <v>3</v>
      </c>
      <c r="AQ27" s="3">
        <v>0</v>
      </c>
      <c r="AR27" s="3">
        <v>0</v>
      </c>
      <c r="AS27" s="45">
        <v>6</v>
      </c>
      <c r="AT27" s="49">
        <f t="shared" si="5"/>
        <v>6</v>
      </c>
      <c r="AU27" s="64">
        <v>0</v>
      </c>
      <c r="AV27" s="60">
        <v>0</v>
      </c>
      <c r="AW27" s="62">
        <v>2</v>
      </c>
      <c r="AX27" s="50">
        <f t="shared" si="6"/>
        <v>2</v>
      </c>
      <c r="AY27" s="54">
        <v>0</v>
      </c>
      <c r="AZ27" s="54">
        <v>0</v>
      </c>
      <c r="BA27" s="54">
        <v>3</v>
      </c>
      <c r="BB27" s="3">
        <f t="shared" si="7"/>
        <v>3</v>
      </c>
      <c r="BC27" s="54">
        <v>0</v>
      </c>
      <c r="BD27" s="54">
        <v>0</v>
      </c>
      <c r="BE27" s="54">
        <v>4</v>
      </c>
      <c r="BF27" s="3">
        <f t="shared" si="8"/>
        <v>4</v>
      </c>
      <c r="BG27" s="42">
        <v>0</v>
      </c>
      <c r="BH27" s="56">
        <v>0</v>
      </c>
      <c r="BI27" s="42">
        <v>1</v>
      </c>
      <c r="BJ27" s="57">
        <f t="shared" si="9"/>
        <v>1</v>
      </c>
      <c r="BK27" s="59">
        <v>0</v>
      </c>
      <c r="BL27" s="61">
        <v>0</v>
      </c>
      <c r="BM27" s="59">
        <v>1</v>
      </c>
      <c r="BN27" s="60">
        <f t="shared" si="10"/>
        <v>1</v>
      </c>
      <c r="BO27" s="42">
        <v>0</v>
      </c>
      <c r="BP27" s="42">
        <v>0</v>
      </c>
      <c r="BQ27" s="42">
        <v>2</v>
      </c>
      <c r="BR27" s="3">
        <f t="shared" si="11"/>
        <v>2</v>
      </c>
      <c r="BS27" s="42">
        <v>0</v>
      </c>
      <c r="BT27" s="42">
        <v>0</v>
      </c>
      <c r="BU27" s="42">
        <v>1</v>
      </c>
      <c r="BV27" s="46">
        <f t="shared" si="12"/>
        <v>1</v>
      </c>
      <c r="BW27" s="42">
        <v>0</v>
      </c>
      <c r="BX27" s="85">
        <v>0</v>
      </c>
      <c r="BY27" s="42">
        <v>2</v>
      </c>
      <c r="BZ27" s="57">
        <f t="shared" si="13"/>
        <v>2</v>
      </c>
      <c r="CA27" s="42">
        <v>0</v>
      </c>
      <c r="CB27" s="85">
        <v>0</v>
      </c>
      <c r="CC27" s="42">
        <v>2</v>
      </c>
      <c r="CD27" s="60">
        <f t="shared" si="14"/>
        <v>2</v>
      </c>
    </row>
    <row r="28" spans="1:82" ht="15.75" thickBot="1" x14ac:dyDescent="0.3">
      <c r="A28" s="3" t="s">
        <v>40</v>
      </c>
      <c r="B28" s="21">
        <v>2</v>
      </c>
      <c r="C28" s="21">
        <v>1</v>
      </c>
      <c r="D28" s="21">
        <v>0</v>
      </c>
      <c r="E28" s="22">
        <v>8</v>
      </c>
      <c r="F28" s="22">
        <v>1</v>
      </c>
      <c r="G28" s="22">
        <v>0</v>
      </c>
      <c r="H28" s="21">
        <v>5</v>
      </c>
      <c r="I28" s="21">
        <v>0</v>
      </c>
      <c r="J28" s="21">
        <v>0</v>
      </c>
      <c r="K28" s="1">
        <v>3</v>
      </c>
      <c r="L28" s="1">
        <v>0</v>
      </c>
      <c r="M28" s="1">
        <v>0</v>
      </c>
      <c r="N28" s="21">
        <v>7</v>
      </c>
      <c r="O28" s="21">
        <v>2</v>
      </c>
      <c r="P28" s="21">
        <v>0</v>
      </c>
      <c r="Q28" s="26">
        <v>6</v>
      </c>
      <c r="R28" s="26">
        <v>4</v>
      </c>
      <c r="S28" s="26">
        <v>0</v>
      </c>
      <c r="T28" s="21">
        <v>4</v>
      </c>
      <c r="U28" s="21">
        <v>11</v>
      </c>
      <c r="V28" s="22">
        <v>5</v>
      </c>
      <c r="W28" s="22">
        <v>4</v>
      </c>
      <c r="X28" s="21">
        <v>3</v>
      </c>
      <c r="Y28" s="21">
        <v>2</v>
      </c>
      <c r="Z28" s="30">
        <v>0</v>
      </c>
      <c r="AA28" s="30">
        <v>3</v>
      </c>
      <c r="AB28" s="32">
        <f t="shared" si="2"/>
        <v>43</v>
      </c>
      <c r="AC28" s="32">
        <f t="shared" si="3"/>
        <v>28</v>
      </c>
      <c r="AD28" s="32">
        <f t="shared" si="0"/>
        <v>0</v>
      </c>
      <c r="AE28" s="22">
        <v>2</v>
      </c>
      <c r="AF28" s="22">
        <v>6</v>
      </c>
      <c r="AG28" s="67">
        <v>3</v>
      </c>
      <c r="AH28" s="67">
        <v>1</v>
      </c>
      <c r="AI28" s="37">
        <v>0</v>
      </c>
      <c r="AJ28" s="38">
        <v>0</v>
      </c>
      <c r="AK28" s="39">
        <v>16</v>
      </c>
      <c r="AL28" s="18">
        <f t="shared" si="1"/>
        <v>16</v>
      </c>
      <c r="AM28" s="37">
        <v>0</v>
      </c>
      <c r="AN28" s="38">
        <v>0</v>
      </c>
      <c r="AO28" s="39">
        <v>13</v>
      </c>
      <c r="AP28" s="18">
        <f t="shared" si="4"/>
        <v>13</v>
      </c>
      <c r="AQ28" s="42">
        <v>6</v>
      </c>
      <c r="AR28" s="3">
        <v>5</v>
      </c>
      <c r="AS28" s="45">
        <v>47</v>
      </c>
      <c r="AT28" s="49">
        <f t="shared" si="5"/>
        <v>58</v>
      </c>
      <c r="AU28" s="63">
        <v>47</v>
      </c>
      <c r="AV28" s="60">
        <v>6</v>
      </c>
      <c r="AW28" s="62">
        <v>17</v>
      </c>
      <c r="AX28" s="50">
        <f t="shared" si="6"/>
        <v>70</v>
      </c>
      <c r="AY28" s="54">
        <v>7</v>
      </c>
      <c r="AZ28" s="54">
        <v>3</v>
      </c>
      <c r="BA28" s="54">
        <v>48</v>
      </c>
      <c r="BB28" s="3">
        <f t="shared" si="7"/>
        <v>58</v>
      </c>
      <c r="BC28" s="54">
        <v>7</v>
      </c>
      <c r="BD28" s="54">
        <v>2</v>
      </c>
      <c r="BE28" s="54">
        <v>37</v>
      </c>
      <c r="BF28" s="3">
        <f t="shared" si="8"/>
        <v>46</v>
      </c>
      <c r="BG28" s="42">
        <v>3</v>
      </c>
      <c r="BH28" s="56">
        <v>6</v>
      </c>
      <c r="BI28" s="42">
        <v>49</v>
      </c>
      <c r="BJ28" s="57">
        <f t="shared" si="9"/>
        <v>58</v>
      </c>
      <c r="BK28" s="59">
        <v>5</v>
      </c>
      <c r="BL28" s="61">
        <v>5</v>
      </c>
      <c r="BM28" s="59">
        <v>20</v>
      </c>
      <c r="BN28" s="60">
        <f t="shared" si="10"/>
        <v>30</v>
      </c>
      <c r="BO28" s="42">
        <v>0</v>
      </c>
      <c r="BP28" s="42">
        <v>3</v>
      </c>
      <c r="BQ28" s="42">
        <v>35</v>
      </c>
      <c r="BR28" s="3">
        <f t="shared" si="11"/>
        <v>38</v>
      </c>
      <c r="BS28" s="42">
        <v>1</v>
      </c>
      <c r="BT28" s="42">
        <v>0</v>
      </c>
      <c r="BU28" s="42">
        <v>20</v>
      </c>
      <c r="BV28" s="46">
        <f t="shared" si="12"/>
        <v>21</v>
      </c>
      <c r="BW28" s="42">
        <v>1</v>
      </c>
      <c r="BX28" s="85">
        <v>0</v>
      </c>
      <c r="BY28" s="42">
        <v>62</v>
      </c>
      <c r="BZ28" s="57">
        <f t="shared" si="13"/>
        <v>63</v>
      </c>
      <c r="CA28" s="42">
        <v>0</v>
      </c>
      <c r="CB28" s="85">
        <v>0</v>
      </c>
      <c r="CC28" s="42">
        <v>12</v>
      </c>
      <c r="CD28" s="60">
        <f t="shared" si="14"/>
        <v>12</v>
      </c>
    </row>
    <row r="29" spans="1:82" ht="15.75" thickBot="1" x14ac:dyDescent="0.3">
      <c r="A29" s="3" t="s">
        <v>41</v>
      </c>
      <c r="B29" s="21">
        <v>5</v>
      </c>
      <c r="C29" s="21">
        <v>0</v>
      </c>
      <c r="D29" s="21">
        <v>0</v>
      </c>
      <c r="E29" s="22">
        <v>2</v>
      </c>
      <c r="F29" s="22">
        <v>1</v>
      </c>
      <c r="G29" s="22">
        <v>0</v>
      </c>
      <c r="H29" s="21">
        <v>3</v>
      </c>
      <c r="I29" s="21">
        <v>0</v>
      </c>
      <c r="J29" s="21">
        <v>0</v>
      </c>
      <c r="K29" s="1">
        <v>2</v>
      </c>
      <c r="L29" s="1">
        <v>0</v>
      </c>
      <c r="M29" s="1">
        <v>0</v>
      </c>
      <c r="N29" s="21">
        <v>1</v>
      </c>
      <c r="O29" s="21">
        <v>3</v>
      </c>
      <c r="P29" s="21">
        <v>0</v>
      </c>
      <c r="Q29" s="26">
        <v>1</v>
      </c>
      <c r="R29" s="26">
        <v>0</v>
      </c>
      <c r="S29" s="26">
        <v>0</v>
      </c>
      <c r="T29" s="21">
        <v>4</v>
      </c>
      <c r="U29" s="21">
        <v>1</v>
      </c>
      <c r="V29" s="22">
        <v>1</v>
      </c>
      <c r="W29" s="22">
        <v>3</v>
      </c>
      <c r="X29" s="21">
        <v>1</v>
      </c>
      <c r="Y29" s="21">
        <v>0</v>
      </c>
      <c r="Z29" s="30">
        <v>0</v>
      </c>
      <c r="AA29" s="30">
        <v>0</v>
      </c>
      <c r="AB29" s="32">
        <f t="shared" si="2"/>
        <v>20</v>
      </c>
      <c r="AC29" s="32">
        <f t="shared" si="3"/>
        <v>8</v>
      </c>
      <c r="AD29" s="32">
        <f t="shared" si="0"/>
        <v>0</v>
      </c>
      <c r="AE29" s="22">
        <v>3</v>
      </c>
      <c r="AF29" s="22">
        <v>1</v>
      </c>
      <c r="AG29" s="67">
        <v>9</v>
      </c>
      <c r="AH29" s="67">
        <v>3</v>
      </c>
      <c r="AI29" s="37">
        <v>0</v>
      </c>
      <c r="AJ29" s="38">
        <v>0</v>
      </c>
      <c r="AK29" s="39">
        <v>10</v>
      </c>
      <c r="AL29" s="18">
        <f t="shared" si="1"/>
        <v>10</v>
      </c>
      <c r="AM29" s="37">
        <v>0</v>
      </c>
      <c r="AN29" s="38">
        <v>0</v>
      </c>
      <c r="AO29" s="39">
        <v>5</v>
      </c>
      <c r="AP29" s="18">
        <f t="shared" si="4"/>
        <v>5</v>
      </c>
      <c r="AQ29" s="42">
        <v>0</v>
      </c>
      <c r="AR29" s="3">
        <v>0</v>
      </c>
      <c r="AS29" s="45">
        <v>2</v>
      </c>
      <c r="AT29" s="49">
        <f t="shared" si="5"/>
        <v>2</v>
      </c>
      <c r="AU29" s="63">
        <v>0</v>
      </c>
      <c r="AV29" s="60">
        <v>0</v>
      </c>
      <c r="AW29" s="62">
        <v>0</v>
      </c>
      <c r="AX29" s="50">
        <f t="shared" si="6"/>
        <v>0</v>
      </c>
      <c r="AY29" s="54">
        <v>2</v>
      </c>
      <c r="AZ29" s="54">
        <v>0</v>
      </c>
      <c r="BA29" s="54">
        <v>2</v>
      </c>
      <c r="BB29" s="3">
        <f t="shared" si="7"/>
        <v>4</v>
      </c>
      <c r="BC29" s="54">
        <v>0</v>
      </c>
      <c r="BD29" s="54">
        <v>0</v>
      </c>
      <c r="BE29" s="54">
        <v>0</v>
      </c>
      <c r="BF29" s="3">
        <f t="shared" si="8"/>
        <v>0</v>
      </c>
      <c r="BG29" s="42">
        <v>0</v>
      </c>
      <c r="BH29" s="56">
        <v>0</v>
      </c>
      <c r="BI29" s="42">
        <v>1</v>
      </c>
      <c r="BJ29" s="57">
        <f t="shared" si="9"/>
        <v>1</v>
      </c>
      <c r="BK29" s="59">
        <v>0</v>
      </c>
      <c r="BL29" s="61">
        <v>0</v>
      </c>
      <c r="BM29" s="59">
        <v>0</v>
      </c>
      <c r="BN29" s="60">
        <f t="shared" si="10"/>
        <v>0</v>
      </c>
      <c r="BO29" s="42">
        <v>0</v>
      </c>
      <c r="BP29" s="42">
        <v>0</v>
      </c>
      <c r="BQ29" s="42">
        <v>1</v>
      </c>
      <c r="BR29" s="3">
        <f t="shared" si="11"/>
        <v>1</v>
      </c>
      <c r="BS29" s="42">
        <v>0</v>
      </c>
      <c r="BT29" s="42">
        <v>0</v>
      </c>
      <c r="BU29" s="42">
        <v>0</v>
      </c>
      <c r="BV29" s="46">
        <f t="shared" si="12"/>
        <v>0</v>
      </c>
      <c r="BW29" s="42">
        <v>2</v>
      </c>
      <c r="BX29" s="85">
        <v>0</v>
      </c>
      <c r="BY29" s="42">
        <v>8</v>
      </c>
      <c r="BZ29" s="57">
        <f t="shared" si="13"/>
        <v>10</v>
      </c>
      <c r="CA29" s="42">
        <v>1</v>
      </c>
      <c r="CB29" s="85">
        <v>0</v>
      </c>
      <c r="CC29" s="42">
        <v>3</v>
      </c>
      <c r="CD29" s="60">
        <f t="shared" si="14"/>
        <v>4</v>
      </c>
    </row>
    <row r="30" spans="1:82" ht="15.75" thickBot="1" x14ac:dyDescent="0.3">
      <c r="A30" s="3" t="s">
        <v>42</v>
      </c>
      <c r="B30" s="21">
        <v>17</v>
      </c>
      <c r="C30" s="21">
        <v>9</v>
      </c>
      <c r="D30" s="21">
        <v>0</v>
      </c>
      <c r="E30" s="22">
        <v>2</v>
      </c>
      <c r="F30" s="22">
        <v>11</v>
      </c>
      <c r="G30" s="22">
        <v>0</v>
      </c>
      <c r="H30" s="21">
        <v>6</v>
      </c>
      <c r="I30" s="21">
        <v>11</v>
      </c>
      <c r="J30" s="21">
        <v>0</v>
      </c>
      <c r="K30" s="1">
        <v>2</v>
      </c>
      <c r="L30" s="1">
        <v>8</v>
      </c>
      <c r="M30" s="1">
        <v>0</v>
      </c>
      <c r="N30" s="21">
        <v>4</v>
      </c>
      <c r="O30" s="21">
        <v>10</v>
      </c>
      <c r="P30" s="21">
        <v>0</v>
      </c>
      <c r="Q30" s="26">
        <v>9</v>
      </c>
      <c r="R30" s="26">
        <v>9</v>
      </c>
      <c r="S30" s="26">
        <v>0</v>
      </c>
      <c r="T30" s="21">
        <v>8</v>
      </c>
      <c r="U30" s="21">
        <v>16</v>
      </c>
      <c r="V30" s="22">
        <v>11</v>
      </c>
      <c r="W30" s="22">
        <v>8</v>
      </c>
      <c r="X30" s="21">
        <v>5</v>
      </c>
      <c r="Y30" s="21">
        <v>16</v>
      </c>
      <c r="Z30" s="30">
        <v>3</v>
      </c>
      <c r="AA30" s="30">
        <v>12</v>
      </c>
      <c r="AB30" s="32">
        <f t="shared" si="2"/>
        <v>67</v>
      </c>
      <c r="AC30" s="32">
        <f t="shared" si="3"/>
        <v>110</v>
      </c>
      <c r="AD30" s="32">
        <f t="shared" si="0"/>
        <v>0</v>
      </c>
      <c r="AE30" s="22">
        <v>10</v>
      </c>
      <c r="AF30" s="22">
        <v>36</v>
      </c>
      <c r="AG30" s="67">
        <v>13</v>
      </c>
      <c r="AH30" s="67">
        <v>25</v>
      </c>
      <c r="AI30" s="37">
        <v>0</v>
      </c>
      <c r="AJ30" s="38">
        <v>0</v>
      </c>
      <c r="AK30" s="39">
        <v>32</v>
      </c>
      <c r="AL30" s="18">
        <f t="shared" si="1"/>
        <v>32</v>
      </c>
      <c r="AM30" s="37">
        <v>0</v>
      </c>
      <c r="AN30" s="38">
        <v>0</v>
      </c>
      <c r="AO30" s="39">
        <v>14</v>
      </c>
      <c r="AP30" s="18">
        <f t="shared" si="4"/>
        <v>14</v>
      </c>
      <c r="AQ30" s="42">
        <v>0</v>
      </c>
      <c r="AR30" s="3">
        <v>0</v>
      </c>
      <c r="AS30" s="45">
        <v>19</v>
      </c>
      <c r="AT30" s="49">
        <f t="shared" si="5"/>
        <v>19</v>
      </c>
      <c r="AU30" s="63">
        <v>0</v>
      </c>
      <c r="AV30" s="60">
        <v>0</v>
      </c>
      <c r="AW30" s="62">
        <v>21</v>
      </c>
      <c r="AX30" s="50">
        <f t="shared" si="6"/>
        <v>21</v>
      </c>
      <c r="AY30" s="54">
        <v>0</v>
      </c>
      <c r="AZ30" s="54">
        <v>0</v>
      </c>
      <c r="BA30" s="54">
        <v>12</v>
      </c>
      <c r="BB30" s="3">
        <f t="shared" si="7"/>
        <v>12</v>
      </c>
      <c r="BC30" s="54">
        <v>5</v>
      </c>
      <c r="BD30" s="54">
        <v>0</v>
      </c>
      <c r="BE30" s="54">
        <v>36</v>
      </c>
      <c r="BF30" s="3">
        <f t="shared" si="8"/>
        <v>41</v>
      </c>
      <c r="BG30" s="42">
        <v>3</v>
      </c>
      <c r="BH30" s="56">
        <v>0</v>
      </c>
      <c r="BI30" s="42">
        <v>15</v>
      </c>
      <c r="BJ30" s="57">
        <f t="shared" si="9"/>
        <v>18</v>
      </c>
      <c r="BK30" s="59">
        <v>2</v>
      </c>
      <c r="BL30" s="61">
        <v>0</v>
      </c>
      <c r="BM30" s="59">
        <v>29</v>
      </c>
      <c r="BN30" s="60">
        <f t="shared" si="10"/>
        <v>31</v>
      </c>
      <c r="BO30" s="42">
        <v>0</v>
      </c>
      <c r="BP30" s="42">
        <v>1</v>
      </c>
      <c r="BQ30" s="42">
        <v>16</v>
      </c>
      <c r="BR30" s="3">
        <f t="shared" si="11"/>
        <v>17</v>
      </c>
      <c r="BS30" s="42">
        <v>1</v>
      </c>
      <c r="BT30" s="42">
        <v>0</v>
      </c>
      <c r="BU30" s="42">
        <v>23</v>
      </c>
      <c r="BV30" s="46">
        <f t="shared" si="12"/>
        <v>24</v>
      </c>
      <c r="BW30" s="42">
        <v>0</v>
      </c>
      <c r="BX30" s="85">
        <v>1</v>
      </c>
      <c r="BY30" s="42">
        <v>17</v>
      </c>
      <c r="BZ30" s="57">
        <f t="shared" si="13"/>
        <v>18</v>
      </c>
      <c r="CA30" s="42">
        <v>1</v>
      </c>
      <c r="CB30" s="85">
        <v>0</v>
      </c>
      <c r="CC30" s="42">
        <v>35</v>
      </c>
      <c r="CD30" s="60">
        <f t="shared" si="14"/>
        <v>36</v>
      </c>
    </row>
    <row r="31" spans="1:82" ht="15.75" thickBot="1" x14ac:dyDescent="0.3">
      <c r="A31" s="3" t="s">
        <v>43</v>
      </c>
      <c r="B31" s="21">
        <v>3</v>
      </c>
      <c r="C31" s="21">
        <v>0</v>
      </c>
      <c r="D31" s="21">
        <v>0</v>
      </c>
      <c r="E31" s="22">
        <v>6</v>
      </c>
      <c r="F31" s="22">
        <v>8</v>
      </c>
      <c r="G31" s="22">
        <v>0</v>
      </c>
      <c r="H31" s="21">
        <v>5</v>
      </c>
      <c r="I31" s="21">
        <v>12</v>
      </c>
      <c r="J31" s="21">
        <v>0</v>
      </c>
      <c r="K31" s="1">
        <v>28</v>
      </c>
      <c r="L31" s="1">
        <v>6</v>
      </c>
      <c r="M31" s="1">
        <v>0</v>
      </c>
      <c r="N31" s="21">
        <v>10</v>
      </c>
      <c r="O31" s="21">
        <v>1</v>
      </c>
      <c r="P31" s="21">
        <v>0</v>
      </c>
      <c r="Q31" s="26">
        <v>6</v>
      </c>
      <c r="R31" s="26">
        <v>17</v>
      </c>
      <c r="S31" s="26">
        <v>0</v>
      </c>
      <c r="T31" s="21">
        <v>9</v>
      </c>
      <c r="U31" s="21">
        <v>4</v>
      </c>
      <c r="V31" s="22">
        <v>13</v>
      </c>
      <c r="W31" s="22">
        <v>7</v>
      </c>
      <c r="X31" s="21">
        <v>11</v>
      </c>
      <c r="Y31" s="21">
        <v>15</v>
      </c>
      <c r="Z31" s="30">
        <v>11</v>
      </c>
      <c r="AA31" s="30">
        <v>17</v>
      </c>
      <c r="AB31" s="32">
        <f t="shared" si="2"/>
        <v>102</v>
      </c>
      <c r="AC31" s="32">
        <f t="shared" si="3"/>
        <v>87</v>
      </c>
      <c r="AD31" s="32">
        <f t="shared" si="0"/>
        <v>0</v>
      </c>
      <c r="AE31" s="22">
        <v>9</v>
      </c>
      <c r="AF31" s="22">
        <v>9</v>
      </c>
      <c r="AG31" s="67">
        <v>8</v>
      </c>
      <c r="AH31" s="67">
        <v>19</v>
      </c>
      <c r="AI31" s="37">
        <v>1</v>
      </c>
      <c r="AJ31" s="38">
        <v>1</v>
      </c>
      <c r="AK31" s="39">
        <v>23</v>
      </c>
      <c r="AL31" s="18">
        <f t="shared" si="1"/>
        <v>25</v>
      </c>
      <c r="AM31" s="37">
        <v>0</v>
      </c>
      <c r="AN31" s="38">
        <v>0</v>
      </c>
      <c r="AO31" s="39">
        <v>9</v>
      </c>
      <c r="AP31" s="18">
        <f t="shared" si="4"/>
        <v>9</v>
      </c>
      <c r="AQ31" s="42">
        <v>4</v>
      </c>
      <c r="AR31" s="3">
        <v>1</v>
      </c>
      <c r="AS31" s="45">
        <v>11</v>
      </c>
      <c r="AT31" s="49">
        <f t="shared" si="5"/>
        <v>16</v>
      </c>
      <c r="AU31" s="63">
        <v>0</v>
      </c>
      <c r="AV31" s="60">
        <v>0</v>
      </c>
      <c r="AW31" s="62">
        <v>3</v>
      </c>
      <c r="AX31" s="50">
        <f t="shared" si="6"/>
        <v>3</v>
      </c>
      <c r="AY31" s="54">
        <v>0</v>
      </c>
      <c r="AZ31" s="54">
        <v>0</v>
      </c>
      <c r="BA31" s="54">
        <v>15</v>
      </c>
      <c r="BB31" s="3">
        <f t="shared" si="7"/>
        <v>15</v>
      </c>
      <c r="BC31" s="54">
        <v>0</v>
      </c>
      <c r="BD31" s="54">
        <v>0</v>
      </c>
      <c r="BE31" s="54">
        <v>15</v>
      </c>
      <c r="BF31" s="3">
        <f t="shared" si="8"/>
        <v>15</v>
      </c>
      <c r="BG31" s="42">
        <v>0</v>
      </c>
      <c r="BH31" s="56">
        <v>2</v>
      </c>
      <c r="BI31" s="42">
        <v>10</v>
      </c>
      <c r="BJ31" s="57">
        <f t="shared" si="9"/>
        <v>12</v>
      </c>
      <c r="BK31" s="59">
        <v>1</v>
      </c>
      <c r="BL31" s="61">
        <v>1</v>
      </c>
      <c r="BM31" s="59">
        <v>17</v>
      </c>
      <c r="BN31" s="60">
        <f t="shared" si="10"/>
        <v>19</v>
      </c>
      <c r="BO31" s="42">
        <v>1</v>
      </c>
      <c r="BP31" s="42">
        <v>2</v>
      </c>
      <c r="BQ31" s="42">
        <v>22</v>
      </c>
      <c r="BR31" s="3">
        <f t="shared" si="11"/>
        <v>25</v>
      </c>
      <c r="BS31" s="42">
        <v>1</v>
      </c>
      <c r="BT31" s="42">
        <v>2</v>
      </c>
      <c r="BU31" s="42">
        <v>17</v>
      </c>
      <c r="BV31" s="46">
        <f t="shared" si="12"/>
        <v>20</v>
      </c>
      <c r="BW31" s="42">
        <v>2</v>
      </c>
      <c r="BX31" s="85">
        <v>0</v>
      </c>
      <c r="BY31" s="42">
        <v>18</v>
      </c>
      <c r="BZ31" s="57">
        <f t="shared" si="13"/>
        <v>20</v>
      </c>
      <c r="CA31" s="42">
        <v>0</v>
      </c>
      <c r="CB31" s="85">
        <v>1</v>
      </c>
      <c r="CC31" s="42">
        <v>13</v>
      </c>
      <c r="CD31" s="60">
        <f t="shared" si="14"/>
        <v>14</v>
      </c>
    </row>
    <row r="32" spans="1:82" ht="15.75" thickBot="1" x14ac:dyDescent="0.3">
      <c r="A32" s="3" t="s">
        <v>44</v>
      </c>
      <c r="B32" s="21">
        <v>5</v>
      </c>
      <c r="C32" s="21">
        <v>2</v>
      </c>
      <c r="D32" s="21">
        <v>0</v>
      </c>
      <c r="E32" s="22">
        <v>12</v>
      </c>
      <c r="F32" s="22">
        <v>8</v>
      </c>
      <c r="G32" s="22">
        <v>0</v>
      </c>
      <c r="H32" s="21">
        <v>15</v>
      </c>
      <c r="I32" s="21">
        <v>17</v>
      </c>
      <c r="J32" s="21">
        <v>0</v>
      </c>
      <c r="K32" s="1">
        <v>6</v>
      </c>
      <c r="L32" s="1">
        <v>17</v>
      </c>
      <c r="M32" s="1">
        <v>0</v>
      </c>
      <c r="N32" s="21">
        <v>17</v>
      </c>
      <c r="O32" s="21">
        <v>20</v>
      </c>
      <c r="P32" s="21">
        <v>0</v>
      </c>
      <c r="Q32" s="26">
        <v>19</v>
      </c>
      <c r="R32" s="26">
        <v>16</v>
      </c>
      <c r="S32" s="26">
        <v>0</v>
      </c>
      <c r="T32" s="21">
        <v>13</v>
      </c>
      <c r="U32" s="21">
        <v>15</v>
      </c>
      <c r="V32" s="22">
        <v>9</v>
      </c>
      <c r="W32" s="22">
        <v>10</v>
      </c>
      <c r="X32" s="21">
        <v>7</v>
      </c>
      <c r="Y32" s="21">
        <v>16</v>
      </c>
      <c r="Z32" s="30">
        <v>17</v>
      </c>
      <c r="AA32" s="30">
        <v>13</v>
      </c>
      <c r="AB32" s="32">
        <f t="shared" si="2"/>
        <v>120</v>
      </c>
      <c r="AC32" s="32">
        <f t="shared" si="3"/>
        <v>134</v>
      </c>
      <c r="AD32" s="32">
        <f t="shared" si="0"/>
        <v>0</v>
      </c>
      <c r="AE32" s="22">
        <v>11</v>
      </c>
      <c r="AF32" s="22">
        <v>15</v>
      </c>
      <c r="AG32" s="67">
        <v>12</v>
      </c>
      <c r="AH32" s="67">
        <v>20</v>
      </c>
      <c r="AI32" s="37">
        <v>3</v>
      </c>
      <c r="AJ32" s="38">
        <v>1</v>
      </c>
      <c r="AK32" s="39">
        <v>3</v>
      </c>
      <c r="AL32" s="18">
        <f t="shared" si="1"/>
        <v>7</v>
      </c>
      <c r="AM32" s="37">
        <v>0</v>
      </c>
      <c r="AN32" s="38">
        <v>0</v>
      </c>
      <c r="AO32" s="39">
        <v>37</v>
      </c>
      <c r="AP32" s="18">
        <f t="shared" si="4"/>
        <v>37</v>
      </c>
      <c r="AQ32" s="42">
        <v>3</v>
      </c>
      <c r="AR32" s="3">
        <v>1</v>
      </c>
      <c r="AS32" s="45">
        <v>14</v>
      </c>
      <c r="AT32" s="49">
        <f t="shared" si="5"/>
        <v>18</v>
      </c>
      <c r="AU32" s="63">
        <v>0</v>
      </c>
      <c r="AV32" s="60">
        <v>0</v>
      </c>
      <c r="AW32" s="62">
        <v>0</v>
      </c>
      <c r="AX32" s="50">
        <f t="shared" si="6"/>
        <v>0</v>
      </c>
      <c r="AY32" s="54">
        <v>0</v>
      </c>
      <c r="AZ32" s="54">
        <v>1</v>
      </c>
      <c r="BA32" s="54">
        <v>14</v>
      </c>
      <c r="BB32" s="3">
        <f t="shared" si="7"/>
        <v>15</v>
      </c>
      <c r="BC32" s="54">
        <v>0</v>
      </c>
      <c r="BD32" s="54">
        <v>0</v>
      </c>
      <c r="BE32" s="54">
        <v>28</v>
      </c>
      <c r="BF32" s="3">
        <f t="shared" si="8"/>
        <v>28</v>
      </c>
      <c r="BG32" s="42">
        <v>0</v>
      </c>
      <c r="BH32" s="56">
        <v>2</v>
      </c>
      <c r="BI32" s="42">
        <v>12</v>
      </c>
      <c r="BJ32" s="57">
        <f t="shared" si="9"/>
        <v>14</v>
      </c>
      <c r="BK32" s="59">
        <v>0</v>
      </c>
      <c r="BL32" s="61">
        <v>0</v>
      </c>
      <c r="BM32" s="59">
        <v>22</v>
      </c>
      <c r="BN32" s="60">
        <f t="shared" si="10"/>
        <v>22</v>
      </c>
      <c r="BO32" s="42">
        <v>0</v>
      </c>
      <c r="BP32" s="42">
        <v>1</v>
      </c>
      <c r="BQ32" s="42">
        <v>9</v>
      </c>
      <c r="BR32" s="3">
        <f t="shared" si="11"/>
        <v>10</v>
      </c>
      <c r="BS32" s="42">
        <v>21</v>
      </c>
      <c r="BT32" s="42">
        <v>3</v>
      </c>
      <c r="BU32" s="42">
        <v>36</v>
      </c>
      <c r="BV32" s="46">
        <f t="shared" si="12"/>
        <v>60</v>
      </c>
      <c r="BW32" s="42">
        <v>5</v>
      </c>
      <c r="BX32" s="85">
        <v>3</v>
      </c>
      <c r="BY32" s="42">
        <v>18</v>
      </c>
      <c r="BZ32" s="57">
        <f t="shared" si="13"/>
        <v>26</v>
      </c>
      <c r="CA32" s="42">
        <v>19</v>
      </c>
      <c r="CB32" s="85">
        <v>5</v>
      </c>
      <c r="CC32" s="42">
        <v>45</v>
      </c>
      <c r="CD32" s="60">
        <f t="shared" si="14"/>
        <v>69</v>
      </c>
    </row>
    <row r="33" spans="1:82" ht="15.75" thickBot="1" x14ac:dyDescent="0.3">
      <c r="A33" s="3" t="s">
        <v>45</v>
      </c>
      <c r="B33" s="21">
        <v>5</v>
      </c>
      <c r="C33" s="21">
        <v>6</v>
      </c>
      <c r="D33" s="21">
        <v>0</v>
      </c>
      <c r="E33" s="22">
        <v>4</v>
      </c>
      <c r="F33" s="22">
        <v>7</v>
      </c>
      <c r="G33" s="22">
        <v>0</v>
      </c>
      <c r="H33" s="21">
        <v>7</v>
      </c>
      <c r="I33" s="21">
        <v>21</v>
      </c>
      <c r="J33" s="21">
        <v>0</v>
      </c>
      <c r="K33" s="1">
        <v>4</v>
      </c>
      <c r="L33" s="1">
        <v>18</v>
      </c>
      <c r="M33" s="1">
        <v>0</v>
      </c>
      <c r="N33" s="21">
        <v>3</v>
      </c>
      <c r="O33" s="21">
        <v>17</v>
      </c>
      <c r="P33" s="21">
        <v>0</v>
      </c>
      <c r="Q33" s="26">
        <v>4</v>
      </c>
      <c r="R33" s="26">
        <v>6</v>
      </c>
      <c r="S33" s="26">
        <v>0</v>
      </c>
      <c r="T33" s="21">
        <v>4</v>
      </c>
      <c r="U33" s="21">
        <v>10</v>
      </c>
      <c r="V33" s="22">
        <v>11</v>
      </c>
      <c r="W33" s="22">
        <v>17</v>
      </c>
      <c r="X33" s="21">
        <v>7</v>
      </c>
      <c r="Y33" s="21">
        <v>17</v>
      </c>
      <c r="Z33" s="30">
        <v>5</v>
      </c>
      <c r="AA33" s="30">
        <v>7</v>
      </c>
      <c r="AB33" s="32">
        <f t="shared" si="2"/>
        <v>54</v>
      </c>
      <c r="AC33" s="32">
        <f t="shared" si="3"/>
        <v>126</v>
      </c>
      <c r="AD33" s="32">
        <f t="shared" si="0"/>
        <v>0</v>
      </c>
      <c r="AE33" s="22">
        <v>16</v>
      </c>
      <c r="AF33" s="22">
        <v>17</v>
      </c>
      <c r="AG33" s="67">
        <v>9</v>
      </c>
      <c r="AH33" s="67">
        <v>9</v>
      </c>
      <c r="AI33" s="37">
        <v>0</v>
      </c>
      <c r="AJ33" s="38">
        <v>0</v>
      </c>
      <c r="AK33" s="39">
        <v>4</v>
      </c>
      <c r="AL33" s="18">
        <f t="shared" si="1"/>
        <v>4</v>
      </c>
      <c r="AM33" s="37">
        <v>0</v>
      </c>
      <c r="AN33" s="38">
        <v>0</v>
      </c>
      <c r="AO33" s="39">
        <v>23</v>
      </c>
      <c r="AP33" s="18">
        <f t="shared" si="4"/>
        <v>23</v>
      </c>
      <c r="AQ33" s="42">
        <v>0</v>
      </c>
      <c r="AR33" s="3">
        <v>0</v>
      </c>
      <c r="AS33" s="45">
        <v>7</v>
      </c>
      <c r="AT33" s="49">
        <f t="shared" si="5"/>
        <v>7</v>
      </c>
      <c r="AU33" s="63">
        <v>0</v>
      </c>
      <c r="AV33" s="60">
        <v>0</v>
      </c>
      <c r="AW33" s="62">
        <v>0</v>
      </c>
      <c r="AX33" s="50">
        <f t="shared" si="6"/>
        <v>0</v>
      </c>
      <c r="AY33" s="54">
        <v>0</v>
      </c>
      <c r="AZ33" s="54">
        <v>0</v>
      </c>
      <c r="BA33" s="54">
        <v>8</v>
      </c>
      <c r="BB33" s="3">
        <f t="shared" si="7"/>
        <v>8</v>
      </c>
      <c r="BC33" s="54">
        <v>1</v>
      </c>
      <c r="BD33" s="54">
        <v>0</v>
      </c>
      <c r="BE33" s="54">
        <v>13</v>
      </c>
      <c r="BF33" s="3">
        <f t="shared" si="8"/>
        <v>14</v>
      </c>
      <c r="BG33" s="42">
        <v>8</v>
      </c>
      <c r="BH33" s="56">
        <v>2</v>
      </c>
      <c r="BI33" s="42">
        <v>12</v>
      </c>
      <c r="BJ33" s="57">
        <f t="shared" si="9"/>
        <v>22</v>
      </c>
      <c r="BK33" s="59">
        <v>2</v>
      </c>
      <c r="BL33" s="61">
        <v>0</v>
      </c>
      <c r="BM33" s="59">
        <v>15</v>
      </c>
      <c r="BN33" s="60">
        <f t="shared" si="10"/>
        <v>17</v>
      </c>
      <c r="BO33" s="42">
        <v>1</v>
      </c>
      <c r="BP33" s="42">
        <v>5</v>
      </c>
      <c r="BQ33" s="42">
        <v>13</v>
      </c>
      <c r="BR33" s="3">
        <f t="shared" si="11"/>
        <v>19</v>
      </c>
      <c r="BS33" s="42">
        <v>2</v>
      </c>
      <c r="BT33" s="42">
        <v>5</v>
      </c>
      <c r="BU33" s="42">
        <v>12</v>
      </c>
      <c r="BV33" s="46">
        <f t="shared" si="12"/>
        <v>19</v>
      </c>
      <c r="BW33" s="42">
        <v>0</v>
      </c>
      <c r="BX33" s="85">
        <v>3</v>
      </c>
      <c r="BY33" s="42">
        <v>14</v>
      </c>
      <c r="BZ33" s="57">
        <f t="shared" si="13"/>
        <v>17</v>
      </c>
      <c r="CA33" s="42">
        <v>2</v>
      </c>
      <c r="CB33" s="85">
        <v>2</v>
      </c>
      <c r="CC33" s="42">
        <v>10</v>
      </c>
      <c r="CD33" s="60">
        <f t="shared" si="14"/>
        <v>14</v>
      </c>
    </row>
    <row r="34" spans="1:82" ht="15.75" thickBot="1" x14ac:dyDescent="0.3">
      <c r="A34" s="3" t="s">
        <v>46</v>
      </c>
      <c r="B34" s="21">
        <v>0</v>
      </c>
      <c r="C34" s="21">
        <v>0</v>
      </c>
      <c r="D34" s="21">
        <v>0</v>
      </c>
      <c r="E34" s="22">
        <v>0</v>
      </c>
      <c r="F34" s="22">
        <v>0</v>
      </c>
      <c r="G34" s="22">
        <v>0</v>
      </c>
      <c r="H34" s="21">
        <v>0</v>
      </c>
      <c r="I34" s="21">
        <v>0</v>
      </c>
      <c r="J34" s="21">
        <v>0</v>
      </c>
      <c r="K34" s="1">
        <v>0</v>
      </c>
      <c r="L34" s="1">
        <v>0</v>
      </c>
      <c r="M34" s="1">
        <v>0</v>
      </c>
      <c r="N34" s="21">
        <v>0</v>
      </c>
      <c r="O34" s="21">
        <v>2</v>
      </c>
      <c r="P34" s="21">
        <v>0</v>
      </c>
      <c r="Q34" s="26">
        <v>3</v>
      </c>
      <c r="R34" s="26">
        <v>0</v>
      </c>
      <c r="S34" s="26">
        <v>0</v>
      </c>
      <c r="T34" s="21">
        <v>0</v>
      </c>
      <c r="U34" s="21">
        <v>0</v>
      </c>
      <c r="V34" s="22">
        <v>0</v>
      </c>
      <c r="W34" s="22">
        <v>0</v>
      </c>
      <c r="X34" s="21">
        <v>2</v>
      </c>
      <c r="Y34" s="21">
        <v>0</v>
      </c>
      <c r="Z34" s="30">
        <v>2</v>
      </c>
      <c r="AA34" s="30">
        <v>0</v>
      </c>
      <c r="AB34" s="32">
        <f t="shared" si="2"/>
        <v>7</v>
      </c>
      <c r="AC34" s="32">
        <f t="shared" si="3"/>
        <v>2</v>
      </c>
      <c r="AD34" s="32">
        <f t="shared" si="0"/>
        <v>0</v>
      </c>
      <c r="AE34" s="22">
        <v>0</v>
      </c>
      <c r="AF34" s="22">
        <v>0</v>
      </c>
      <c r="AG34" s="67">
        <v>1</v>
      </c>
      <c r="AH34" s="67">
        <v>0</v>
      </c>
      <c r="AI34" s="37">
        <v>0</v>
      </c>
      <c r="AJ34" s="38">
        <v>0</v>
      </c>
      <c r="AK34" s="39">
        <v>4</v>
      </c>
      <c r="AL34" s="18">
        <f t="shared" si="1"/>
        <v>4</v>
      </c>
      <c r="AM34" s="37">
        <v>0</v>
      </c>
      <c r="AN34" s="38">
        <v>0</v>
      </c>
      <c r="AO34" s="39">
        <v>1</v>
      </c>
      <c r="AP34" s="18">
        <f t="shared" si="4"/>
        <v>1</v>
      </c>
      <c r="AQ34" s="42">
        <v>0</v>
      </c>
      <c r="AR34" s="3">
        <v>0</v>
      </c>
      <c r="AS34" s="45">
        <v>0</v>
      </c>
      <c r="AT34" s="49">
        <f t="shared" si="5"/>
        <v>0</v>
      </c>
      <c r="AU34" s="63">
        <v>0</v>
      </c>
      <c r="AV34" s="60">
        <v>0</v>
      </c>
      <c r="AW34" s="62">
        <v>0</v>
      </c>
      <c r="AX34" s="50">
        <f t="shared" si="6"/>
        <v>0</v>
      </c>
      <c r="AY34" s="54">
        <v>0</v>
      </c>
      <c r="AZ34" s="54">
        <v>0</v>
      </c>
      <c r="BA34" s="54">
        <v>0</v>
      </c>
      <c r="BB34" s="3">
        <f t="shared" si="7"/>
        <v>0</v>
      </c>
      <c r="BC34" s="54">
        <v>0</v>
      </c>
      <c r="BD34" s="54">
        <v>1</v>
      </c>
      <c r="BE34" s="54">
        <v>1</v>
      </c>
      <c r="BF34" s="3">
        <f t="shared" si="8"/>
        <v>2</v>
      </c>
      <c r="BG34" s="42">
        <v>0</v>
      </c>
      <c r="BH34" s="56">
        <v>0</v>
      </c>
      <c r="BI34" s="42">
        <v>0</v>
      </c>
      <c r="BJ34" s="57">
        <f t="shared" si="9"/>
        <v>0</v>
      </c>
      <c r="BK34" s="59">
        <v>0</v>
      </c>
      <c r="BL34" s="61">
        <v>0</v>
      </c>
      <c r="BM34" s="59">
        <v>1</v>
      </c>
      <c r="BN34" s="60">
        <f t="shared" si="10"/>
        <v>1</v>
      </c>
      <c r="BO34" s="42">
        <v>0</v>
      </c>
      <c r="BP34" s="42">
        <v>0</v>
      </c>
      <c r="BQ34" s="42">
        <v>1</v>
      </c>
      <c r="BR34" s="3">
        <f t="shared" si="11"/>
        <v>1</v>
      </c>
      <c r="BS34" s="42">
        <v>0</v>
      </c>
      <c r="BT34" s="42">
        <v>0</v>
      </c>
      <c r="BU34" s="42">
        <v>0</v>
      </c>
      <c r="BV34" s="46">
        <f t="shared" si="12"/>
        <v>0</v>
      </c>
      <c r="BW34" s="42">
        <v>0</v>
      </c>
      <c r="BX34" s="85">
        <v>0</v>
      </c>
      <c r="BY34" s="42">
        <v>1</v>
      </c>
      <c r="BZ34" s="57">
        <f t="shared" si="13"/>
        <v>1</v>
      </c>
      <c r="CA34" s="42">
        <v>0</v>
      </c>
      <c r="CB34" s="85">
        <v>0</v>
      </c>
      <c r="CC34" s="42">
        <v>0</v>
      </c>
      <c r="CD34" s="60">
        <f t="shared" si="14"/>
        <v>0</v>
      </c>
    </row>
    <row r="35" spans="1:82" ht="15.75" thickBot="1" x14ac:dyDescent="0.3">
      <c r="A35" s="3" t="s">
        <v>47</v>
      </c>
      <c r="B35" s="21">
        <v>14</v>
      </c>
      <c r="C35" s="21">
        <v>4</v>
      </c>
      <c r="D35" s="21">
        <v>0</v>
      </c>
      <c r="E35" s="22">
        <v>28</v>
      </c>
      <c r="F35" s="22">
        <v>11</v>
      </c>
      <c r="G35" s="22">
        <v>0</v>
      </c>
      <c r="H35" s="21">
        <v>19</v>
      </c>
      <c r="I35" s="21">
        <v>7</v>
      </c>
      <c r="J35" s="21">
        <v>0</v>
      </c>
      <c r="K35" s="1">
        <v>19</v>
      </c>
      <c r="L35" s="1">
        <v>8</v>
      </c>
      <c r="M35" s="1">
        <v>0</v>
      </c>
      <c r="N35" s="21">
        <v>5</v>
      </c>
      <c r="O35" s="21">
        <v>3</v>
      </c>
      <c r="P35" s="21">
        <v>0</v>
      </c>
      <c r="Q35" s="26">
        <v>14</v>
      </c>
      <c r="R35" s="26">
        <v>11</v>
      </c>
      <c r="S35" s="26">
        <v>0</v>
      </c>
      <c r="T35" s="21">
        <v>11</v>
      </c>
      <c r="U35" s="21">
        <v>10</v>
      </c>
      <c r="V35" s="22">
        <v>21</v>
      </c>
      <c r="W35" s="22">
        <v>14</v>
      </c>
      <c r="X35" s="21">
        <v>5</v>
      </c>
      <c r="Y35" s="21">
        <v>4</v>
      </c>
      <c r="Z35" s="30">
        <v>0</v>
      </c>
      <c r="AA35" s="30">
        <v>3</v>
      </c>
      <c r="AB35" s="32">
        <f t="shared" si="2"/>
        <v>136</v>
      </c>
      <c r="AC35" s="32">
        <f t="shared" si="3"/>
        <v>75</v>
      </c>
      <c r="AD35" s="32">
        <f t="shared" ref="AD35:AD66" si="15">SUM(D35,G35,J35,M35,P35,S35)</f>
        <v>0</v>
      </c>
      <c r="AE35" s="22">
        <v>6</v>
      </c>
      <c r="AF35" s="22">
        <v>2</v>
      </c>
      <c r="AG35" s="67">
        <v>10</v>
      </c>
      <c r="AH35" s="67">
        <v>3</v>
      </c>
      <c r="AI35" s="37">
        <v>0</v>
      </c>
      <c r="AJ35" s="38">
        <v>0</v>
      </c>
      <c r="AK35" s="39">
        <v>2</v>
      </c>
      <c r="AL35" s="18">
        <f t="shared" ref="AL35:AL66" si="16">AI35+AJ35+AK35</f>
        <v>2</v>
      </c>
      <c r="AM35" s="37">
        <v>0</v>
      </c>
      <c r="AN35" s="38">
        <v>0</v>
      </c>
      <c r="AO35" s="39">
        <v>3</v>
      </c>
      <c r="AP35" s="18">
        <f t="shared" si="4"/>
        <v>3</v>
      </c>
      <c r="AQ35" s="42">
        <v>2</v>
      </c>
      <c r="AR35" s="3">
        <v>1</v>
      </c>
      <c r="AS35" s="45">
        <v>4</v>
      </c>
      <c r="AT35" s="49">
        <f t="shared" si="5"/>
        <v>7</v>
      </c>
      <c r="AU35" s="63">
        <v>0</v>
      </c>
      <c r="AV35" s="60">
        <v>0</v>
      </c>
      <c r="AW35" s="62">
        <v>1</v>
      </c>
      <c r="AX35" s="50">
        <f t="shared" si="6"/>
        <v>1</v>
      </c>
      <c r="AY35" s="54">
        <v>0</v>
      </c>
      <c r="AZ35" s="54">
        <v>0</v>
      </c>
      <c r="BA35" s="54">
        <v>5</v>
      </c>
      <c r="BB35" s="3">
        <f t="shared" si="7"/>
        <v>5</v>
      </c>
      <c r="BC35" s="54">
        <v>1</v>
      </c>
      <c r="BD35" s="54">
        <v>0</v>
      </c>
      <c r="BE35" s="54">
        <v>3</v>
      </c>
      <c r="BF35" s="3">
        <f t="shared" si="8"/>
        <v>4</v>
      </c>
      <c r="BG35" s="42">
        <v>2</v>
      </c>
      <c r="BH35" s="56">
        <v>0</v>
      </c>
      <c r="BI35" s="42">
        <v>10</v>
      </c>
      <c r="BJ35" s="57">
        <f t="shared" si="9"/>
        <v>12</v>
      </c>
      <c r="BK35" s="59">
        <v>1</v>
      </c>
      <c r="BL35" s="61">
        <v>1</v>
      </c>
      <c r="BM35" s="59">
        <v>7</v>
      </c>
      <c r="BN35" s="60">
        <f t="shared" si="10"/>
        <v>9</v>
      </c>
      <c r="BO35" s="42">
        <v>2</v>
      </c>
      <c r="BP35" s="42">
        <v>1</v>
      </c>
      <c r="BQ35" s="42">
        <v>21</v>
      </c>
      <c r="BR35" s="3">
        <f t="shared" si="11"/>
        <v>24</v>
      </c>
      <c r="BS35" s="42">
        <v>1</v>
      </c>
      <c r="BT35" s="42">
        <v>0</v>
      </c>
      <c r="BU35" s="42">
        <v>8</v>
      </c>
      <c r="BV35" s="46">
        <f t="shared" si="12"/>
        <v>9</v>
      </c>
      <c r="BW35" s="42">
        <v>1</v>
      </c>
      <c r="BX35" s="85">
        <v>0</v>
      </c>
      <c r="BY35" s="42">
        <v>9</v>
      </c>
      <c r="BZ35" s="57">
        <f t="shared" si="13"/>
        <v>10</v>
      </c>
      <c r="CA35" s="42">
        <v>1</v>
      </c>
      <c r="CB35" s="85">
        <v>0</v>
      </c>
      <c r="CC35" s="42">
        <v>12</v>
      </c>
      <c r="CD35" s="60">
        <f t="shared" si="14"/>
        <v>13</v>
      </c>
    </row>
    <row r="36" spans="1:82" ht="15.75" thickBot="1" x14ac:dyDescent="0.3">
      <c r="A36" s="3" t="s">
        <v>48</v>
      </c>
      <c r="B36" s="21">
        <v>2</v>
      </c>
      <c r="C36" s="21">
        <v>1</v>
      </c>
      <c r="D36" s="21">
        <v>0</v>
      </c>
      <c r="E36" s="22">
        <v>1</v>
      </c>
      <c r="F36" s="22">
        <v>4</v>
      </c>
      <c r="G36" s="22">
        <v>0</v>
      </c>
      <c r="H36" s="21">
        <v>6</v>
      </c>
      <c r="I36" s="21">
        <v>1</v>
      </c>
      <c r="J36" s="21">
        <v>0</v>
      </c>
      <c r="K36" s="1">
        <v>0</v>
      </c>
      <c r="L36" s="1">
        <v>1</v>
      </c>
      <c r="M36" s="1">
        <v>0</v>
      </c>
      <c r="N36" s="21">
        <v>1</v>
      </c>
      <c r="O36" s="21">
        <v>2</v>
      </c>
      <c r="P36" s="21">
        <v>0</v>
      </c>
      <c r="Q36" s="26">
        <v>3</v>
      </c>
      <c r="R36" s="26">
        <v>1</v>
      </c>
      <c r="S36" s="26">
        <v>0</v>
      </c>
      <c r="T36" s="21">
        <v>4</v>
      </c>
      <c r="U36" s="21">
        <v>1</v>
      </c>
      <c r="V36" s="22">
        <v>3</v>
      </c>
      <c r="W36" s="22">
        <v>5</v>
      </c>
      <c r="X36" s="21">
        <v>0</v>
      </c>
      <c r="Y36" s="21">
        <v>3</v>
      </c>
      <c r="Z36" s="30">
        <v>4</v>
      </c>
      <c r="AA36" s="30">
        <v>6</v>
      </c>
      <c r="AB36" s="32">
        <f t="shared" si="2"/>
        <v>24</v>
      </c>
      <c r="AC36" s="32">
        <f t="shared" si="3"/>
        <v>25</v>
      </c>
      <c r="AD36" s="32">
        <f t="shared" si="15"/>
        <v>0</v>
      </c>
      <c r="AE36" s="22">
        <v>2</v>
      </c>
      <c r="AF36" s="22">
        <v>1</v>
      </c>
      <c r="AG36" s="67">
        <v>6</v>
      </c>
      <c r="AH36" s="67">
        <v>4</v>
      </c>
      <c r="AI36" s="37">
        <v>0</v>
      </c>
      <c r="AJ36" s="38">
        <v>1</v>
      </c>
      <c r="AK36" s="39">
        <v>6</v>
      </c>
      <c r="AL36" s="18">
        <f t="shared" si="16"/>
        <v>7</v>
      </c>
      <c r="AM36" s="37">
        <v>0</v>
      </c>
      <c r="AN36" s="38">
        <v>0</v>
      </c>
      <c r="AO36" s="39">
        <v>3</v>
      </c>
      <c r="AP36" s="18">
        <f t="shared" si="4"/>
        <v>3</v>
      </c>
      <c r="AQ36" s="42">
        <v>0</v>
      </c>
      <c r="AR36" s="3">
        <v>0</v>
      </c>
      <c r="AS36" s="45">
        <v>11</v>
      </c>
      <c r="AT36" s="49">
        <f t="shared" si="5"/>
        <v>11</v>
      </c>
      <c r="AU36" s="63">
        <v>1</v>
      </c>
      <c r="AV36" s="60">
        <v>0</v>
      </c>
      <c r="AW36" s="62">
        <v>0</v>
      </c>
      <c r="AX36" s="50">
        <f t="shared" si="6"/>
        <v>1</v>
      </c>
      <c r="AY36" s="54">
        <v>0</v>
      </c>
      <c r="AZ36" s="54">
        <v>1</v>
      </c>
      <c r="BA36" s="54">
        <v>7</v>
      </c>
      <c r="BB36" s="3">
        <f t="shared" si="7"/>
        <v>8</v>
      </c>
      <c r="BC36" s="54">
        <v>5</v>
      </c>
      <c r="BD36" s="54">
        <v>0</v>
      </c>
      <c r="BE36" s="54">
        <v>11</v>
      </c>
      <c r="BF36" s="3">
        <f t="shared" si="8"/>
        <v>16</v>
      </c>
      <c r="BG36" s="42">
        <v>0</v>
      </c>
      <c r="BH36" s="56">
        <v>1</v>
      </c>
      <c r="BI36" s="42">
        <v>6</v>
      </c>
      <c r="BJ36" s="57">
        <f t="shared" si="9"/>
        <v>7</v>
      </c>
      <c r="BK36" s="59">
        <v>0</v>
      </c>
      <c r="BL36" s="61">
        <v>0</v>
      </c>
      <c r="BM36" s="59">
        <v>7</v>
      </c>
      <c r="BN36" s="60">
        <f t="shared" si="10"/>
        <v>7</v>
      </c>
      <c r="BO36" s="42">
        <v>0</v>
      </c>
      <c r="BP36" s="42">
        <v>0</v>
      </c>
      <c r="BQ36" s="42">
        <v>1</v>
      </c>
      <c r="BR36" s="3">
        <f t="shared" si="11"/>
        <v>1</v>
      </c>
      <c r="BS36" s="42">
        <v>0</v>
      </c>
      <c r="BT36" s="42">
        <v>0</v>
      </c>
      <c r="BU36" s="42">
        <v>3</v>
      </c>
      <c r="BV36" s="46">
        <f t="shared" si="12"/>
        <v>3</v>
      </c>
      <c r="BW36" s="42">
        <v>1</v>
      </c>
      <c r="BX36" s="85">
        <v>0</v>
      </c>
      <c r="BY36" s="42">
        <v>4</v>
      </c>
      <c r="BZ36" s="57">
        <f t="shared" si="13"/>
        <v>5</v>
      </c>
      <c r="CA36" s="42">
        <v>0</v>
      </c>
      <c r="CB36" s="85">
        <v>0</v>
      </c>
      <c r="CC36" s="42">
        <v>6</v>
      </c>
      <c r="CD36" s="60">
        <f t="shared" si="14"/>
        <v>6</v>
      </c>
    </row>
    <row r="37" spans="1:82" ht="15.75" thickBot="1" x14ac:dyDescent="0.3">
      <c r="A37" s="3" t="s">
        <v>49</v>
      </c>
      <c r="B37" s="21">
        <v>18</v>
      </c>
      <c r="C37" s="21">
        <v>0</v>
      </c>
      <c r="D37" s="21">
        <v>0</v>
      </c>
      <c r="E37" s="22">
        <v>18</v>
      </c>
      <c r="F37" s="22">
        <v>2</v>
      </c>
      <c r="G37" s="22">
        <v>0</v>
      </c>
      <c r="H37" s="21">
        <v>19</v>
      </c>
      <c r="I37" s="21">
        <v>4</v>
      </c>
      <c r="J37" s="21">
        <v>0</v>
      </c>
      <c r="K37" s="1">
        <v>16</v>
      </c>
      <c r="L37" s="1">
        <v>3</v>
      </c>
      <c r="M37" s="1">
        <v>0</v>
      </c>
      <c r="N37" s="21">
        <v>0</v>
      </c>
      <c r="O37" s="21">
        <v>0</v>
      </c>
      <c r="P37" s="21">
        <v>0</v>
      </c>
      <c r="Q37" s="26">
        <v>7</v>
      </c>
      <c r="R37" s="26">
        <v>1</v>
      </c>
      <c r="S37" s="26">
        <v>0</v>
      </c>
      <c r="T37" s="21">
        <v>1</v>
      </c>
      <c r="U37" s="21">
        <v>0</v>
      </c>
      <c r="V37" s="22">
        <v>13</v>
      </c>
      <c r="W37" s="22">
        <v>0</v>
      </c>
      <c r="X37" s="21">
        <v>6</v>
      </c>
      <c r="Y37" s="21">
        <v>1</v>
      </c>
      <c r="Z37" s="30">
        <v>0</v>
      </c>
      <c r="AA37" s="30">
        <v>1</v>
      </c>
      <c r="AB37" s="32">
        <f t="shared" si="2"/>
        <v>98</v>
      </c>
      <c r="AC37" s="32">
        <f t="shared" si="3"/>
        <v>12</v>
      </c>
      <c r="AD37" s="32">
        <f t="shared" si="15"/>
        <v>0</v>
      </c>
      <c r="AE37" s="22">
        <v>5</v>
      </c>
      <c r="AF37" s="22">
        <v>0</v>
      </c>
      <c r="AG37" s="67">
        <v>5</v>
      </c>
      <c r="AH37" s="67">
        <v>0</v>
      </c>
      <c r="AI37" s="37">
        <v>0</v>
      </c>
      <c r="AJ37" s="38">
        <v>0</v>
      </c>
      <c r="AK37" s="39">
        <v>7</v>
      </c>
      <c r="AL37" s="18">
        <f t="shared" si="16"/>
        <v>7</v>
      </c>
      <c r="AM37" s="37">
        <v>0</v>
      </c>
      <c r="AN37" s="38">
        <v>0</v>
      </c>
      <c r="AO37" s="39">
        <v>1</v>
      </c>
      <c r="AP37" s="18">
        <f t="shared" si="4"/>
        <v>1</v>
      </c>
      <c r="AQ37" s="42">
        <v>7</v>
      </c>
      <c r="AR37" s="3">
        <v>11</v>
      </c>
      <c r="AS37" s="45">
        <v>3</v>
      </c>
      <c r="AT37" s="49">
        <f t="shared" si="5"/>
        <v>21</v>
      </c>
      <c r="AU37" s="63">
        <v>0</v>
      </c>
      <c r="AV37" s="60">
        <v>0</v>
      </c>
      <c r="AW37" s="62">
        <v>0</v>
      </c>
      <c r="AX37" s="50">
        <f t="shared" si="6"/>
        <v>0</v>
      </c>
      <c r="AY37" s="54">
        <v>13</v>
      </c>
      <c r="AZ37" s="54">
        <v>0</v>
      </c>
      <c r="BA37" s="54">
        <v>3</v>
      </c>
      <c r="BB37" s="3">
        <f t="shared" si="7"/>
        <v>16</v>
      </c>
      <c r="BC37" s="54">
        <v>0</v>
      </c>
      <c r="BD37" s="54">
        <v>1</v>
      </c>
      <c r="BE37" s="54">
        <v>7</v>
      </c>
      <c r="BF37" s="3">
        <f t="shared" si="8"/>
        <v>8</v>
      </c>
      <c r="BG37" s="42">
        <v>0</v>
      </c>
      <c r="BH37" s="56">
        <v>1</v>
      </c>
      <c r="BI37" s="42">
        <v>8</v>
      </c>
      <c r="BJ37" s="57">
        <f t="shared" si="9"/>
        <v>9</v>
      </c>
      <c r="BK37" s="59">
        <v>0</v>
      </c>
      <c r="BL37" s="61">
        <v>1</v>
      </c>
      <c r="BM37" s="59">
        <v>2</v>
      </c>
      <c r="BN37" s="60">
        <f t="shared" si="10"/>
        <v>3</v>
      </c>
      <c r="BO37" s="42">
        <v>5</v>
      </c>
      <c r="BP37" s="42">
        <v>1</v>
      </c>
      <c r="BQ37" s="42">
        <v>5</v>
      </c>
      <c r="BR37" s="3">
        <f t="shared" si="11"/>
        <v>11</v>
      </c>
      <c r="BS37" s="42">
        <v>3</v>
      </c>
      <c r="BT37" s="42">
        <v>4</v>
      </c>
      <c r="BU37" s="42">
        <v>4</v>
      </c>
      <c r="BV37" s="46">
        <f t="shared" si="12"/>
        <v>11</v>
      </c>
      <c r="BW37" s="42">
        <v>2</v>
      </c>
      <c r="BX37" s="85">
        <v>0</v>
      </c>
      <c r="BY37" s="42">
        <v>5</v>
      </c>
      <c r="BZ37" s="57">
        <f t="shared" si="13"/>
        <v>7</v>
      </c>
      <c r="CA37" s="42">
        <v>1</v>
      </c>
      <c r="CB37" s="85">
        <v>0</v>
      </c>
      <c r="CC37" s="42">
        <v>10</v>
      </c>
      <c r="CD37" s="60">
        <f t="shared" si="14"/>
        <v>11</v>
      </c>
    </row>
    <row r="38" spans="1:82" ht="15.75" thickBot="1" x14ac:dyDescent="0.3">
      <c r="A38" s="3" t="s">
        <v>50</v>
      </c>
      <c r="B38" s="21">
        <v>0</v>
      </c>
      <c r="C38" s="21">
        <v>0</v>
      </c>
      <c r="D38" s="21">
        <v>0</v>
      </c>
      <c r="E38" s="22">
        <v>0</v>
      </c>
      <c r="F38" s="22">
        <v>2</v>
      </c>
      <c r="G38" s="22">
        <v>0</v>
      </c>
      <c r="H38" s="21">
        <v>0</v>
      </c>
      <c r="I38" s="21">
        <v>0</v>
      </c>
      <c r="J38" s="21">
        <v>0</v>
      </c>
      <c r="K38" s="1">
        <v>0</v>
      </c>
      <c r="L38" s="1">
        <v>2</v>
      </c>
      <c r="M38" s="1">
        <v>0</v>
      </c>
      <c r="N38" s="21">
        <v>0</v>
      </c>
      <c r="O38" s="21">
        <v>0</v>
      </c>
      <c r="P38" s="21">
        <v>0</v>
      </c>
      <c r="Q38" s="26">
        <v>2</v>
      </c>
      <c r="R38" s="26">
        <v>0</v>
      </c>
      <c r="S38" s="26">
        <v>0</v>
      </c>
      <c r="T38" s="21">
        <v>0</v>
      </c>
      <c r="U38" s="21">
        <v>0</v>
      </c>
      <c r="V38" s="22">
        <v>0</v>
      </c>
      <c r="W38" s="22">
        <v>0</v>
      </c>
      <c r="X38" s="21">
        <v>0</v>
      </c>
      <c r="Y38" s="21">
        <v>0</v>
      </c>
      <c r="Z38" s="30">
        <v>0</v>
      </c>
      <c r="AA38" s="30">
        <v>0</v>
      </c>
      <c r="AB38" s="32">
        <f t="shared" si="2"/>
        <v>2</v>
      </c>
      <c r="AC38" s="32">
        <f t="shared" si="3"/>
        <v>4</v>
      </c>
      <c r="AD38" s="32">
        <f t="shared" si="15"/>
        <v>0</v>
      </c>
      <c r="AE38" s="22">
        <v>2</v>
      </c>
      <c r="AF38" s="22">
        <v>0</v>
      </c>
      <c r="AG38" s="67">
        <v>0</v>
      </c>
      <c r="AH38" s="67">
        <v>1</v>
      </c>
      <c r="AI38" s="37">
        <v>0</v>
      </c>
      <c r="AJ38" s="38">
        <v>0</v>
      </c>
      <c r="AK38" s="39">
        <v>0</v>
      </c>
      <c r="AL38" s="18">
        <f t="shared" si="16"/>
        <v>0</v>
      </c>
      <c r="AM38" s="37">
        <v>0</v>
      </c>
      <c r="AN38" s="38">
        <v>0</v>
      </c>
      <c r="AO38" s="39">
        <v>0</v>
      </c>
      <c r="AP38" s="18">
        <f t="shared" si="4"/>
        <v>0</v>
      </c>
      <c r="AQ38" s="42">
        <v>0</v>
      </c>
      <c r="AR38" s="3">
        <v>0</v>
      </c>
      <c r="AS38" s="45">
        <v>0</v>
      </c>
      <c r="AT38" s="49">
        <f t="shared" si="5"/>
        <v>0</v>
      </c>
      <c r="AU38" s="63">
        <v>0</v>
      </c>
      <c r="AV38" s="60">
        <v>0</v>
      </c>
      <c r="AW38" s="62">
        <v>0</v>
      </c>
      <c r="AX38" s="50">
        <f t="shared" si="6"/>
        <v>0</v>
      </c>
      <c r="AY38" s="54">
        <v>1</v>
      </c>
      <c r="AZ38" s="54">
        <v>0</v>
      </c>
      <c r="BA38" s="54">
        <v>2</v>
      </c>
      <c r="BB38" s="3">
        <f t="shared" si="7"/>
        <v>3</v>
      </c>
      <c r="BC38" s="54">
        <v>0</v>
      </c>
      <c r="BD38" s="54">
        <v>0</v>
      </c>
      <c r="BE38" s="54">
        <v>0</v>
      </c>
      <c r="BF38" s="3">
        <f t="shared" si="8"/>
        <v>0</v>
      </c>
      <c r="BG38" s="42">
        <v>0</v>
      </c>
      <c r="BH38" s="56">
        <v>0</v>
      </c>
      <c r="BI38" s="42">
        <v>4</v>
      </c>
      <c r="BJ38" s="57">
        <f t="shared" si="9"/>
        <v>4</v>
      </c>
      <c r="BK38" s="59">
        <v>0</v>
      </c>
      <c r="BL38" s="61">
        <v>0</v>
      </c>
      <c r="BM38" s="59">
        <v>0</v>
      </c>
      <c r="BN38" s="60">
        <f t="shared" si="10"/>
        <v>0</v>
      </c>
      <c r="BO38" s="42">
        <v>0</v>
      </c>
      <c r="BP38" s="42">
        <v>0</v>
      </c>
      <c r="BQ38" s="42">
        <v>1</v>
      </c>
      <c r="BR38" s="3">
        <f t="shared" si="11"/>
        <v>1</v>
      </c>
      <c r="BS38" s="42">
        <v>1</v>
      </c>
      <c r="BT38" s="42">
        <v>1</v>
      </c>
      <c r="BU38" s="42">
        <v>0</v>
      </c>
      <c r="BV38" s="46">
        <f t="shared" si="12"/>
        <v>2</v>
      </c>
      <c r="BW38" s="42">
        <v>0</v>
      </c>
      <c r="BX38" s="85">
        <v>0</v>
      </c>
      <c r="BY38" s="42">
        <v>0</v>
      </c>
      <c r="BZ38" s="57">
        <f t="shared" si="13"/>
        <v>0</v>
      </c>
      <c r="CA38" s="42">
        <v>0</v>
      </c>
      <c r="CB38" s="85">
        <v>0</v>
      </c>
      <c r="CC38" s="42">
        <v>0</v>
      </c>
      <c r="CD38" s="60">
        <f t="shared" si="14"/>
        <v>0</v>
      </c>
    </row>
    <row r="39" spans="1:82" ht="15.75" thickBot="1" x14ac:dyDescent="0.3">
      <c r="A39" s="3" t="s">
        <v>51</v>
      </c>
      <c r="B39" s="21">
        <v>0</v>
      </c>
      <c r="C39" s="21">
        <v>0</v>
      </c>
      <c r="D39" s="21">
        <v>0</v>
      </c>
      <c r="E39" s="22">
        <v>1</v>
      </c>
      <c r="F39" s="22">
        <v>1</v>
      </c>
      <c r="G39" s="22">
        <v>2</v>
      </c>
      <c r="H39" s="21">
        <v>4</v>
      </c>
      <c r="I39" s="21">
        <v>0</v>
      </c>
      <c r="J39" s="21">
        <v>0</v>
      </c>
      <c r="K39" s="1">
        <v>11</v>
      </c>
      <c r="L39" s="1">
        <v>2</v>
      </c>
      <c r="M39" s="1">
        <v>0</v>
      </c>
      <c r="N39" s="21">
        <v>14</v>
      </c>
      <c r="O39" s="21">
        <v>4</v>
      </c>
      <c r="P39" s="21">
        <v>0</v>
      </c>
      <c r="Q39" s="26">
        <v>20</v>
      </c>
      <c r="R39" s="26">
        <v>0</v>
      </c>
      <c r="S39" s="26">
        <v>0</v>
      </c>
      <c r="T39" s="21">
        <v>13</v>
      </c>
      <c r="U39" s="21">
        <v>0</v>
      </c>
      <c r="V39" s="22">
        <v>17</v>
      </c>
      <c r="W39" s="22">
        <v>2</v>
      </c>
      <c r="X39" s="21">
        <v>13</v>
      </c>
      <c r="Y39" s="21">
        <v>1</v>
      </c>
      <c r="Z39" s="30">
        <v>15</v>
      </c>
      <c r="AA39" s="30">
        <v>1</v>
      </c>
      <c r="AB39" s="32">
        <f t="shared" si="2"/>
        <v>108</v>
      </c>
      <c r="AC39" s="32">
        <f t="shared" si="3"/>
        <v>11</v>
      </c>
      <c r="AD39" s="32">
        <f t="shared" si="15"/>
        <v>2</v>
      </c>
      <c r="AE39" s="22">
        <v>18</v>
      </c>
      <c r="AF39" s="22">
        <v>0</v>
      </c>
      <c r="AG39" s="67">
        <v>7</v>
      </c>
      <c r="AH39" s="67">
        <v>3</v>
      </c>
      <c r="AI39" s="37">
        <v>0</v>
      </c>
      <c r="AJ39" s="38">
        <v>0</v>
      </c>
      <c r="AK39" s="39">
        <v>2</v>
      </c>
      <c r="AL39" s="18">
        <f t="shared" si="16"/>
        <v>2</v>
      </c>
      <c r="AM39" s="37">
        <v>0</v>
      </c>
      <c r="AN39" s="38">
        <v>0</v>
      </c>
      <c r="AO39" s="39">
        <v>4</v>
      </c>
      <c r="AP39" s="18">
        <f t="shared" si="4"/>
        <v>4</v>
      </c>
      <c r="AQ39" s="42">
        <v>8</v>
      </c>
      <c r="AR39" s="3">
        <v>0</v>
      </c>
      <c r="AS39" s="45">
        <v>0</v>
      </c>
      <c r="AT39" s="49">
        <f t="shared" si="5"/>
        <v>8</v>
      </c>
      <c r="AU39" s="63">
        <v>0</v>
      </c>
      <c r="AV39" s="60">
        <v>0</v>
      </c>
      <c r="AW39" s="62">
        <v>0</v>
      </c>
      <c r="AX39" s="50">
        <f t="shared" si="6"/>
        <v>0</v>
      </c>
      <c r="AY39" s="54">
        <v>5</v>
      </c>
      <c r="AZ39" s="54">
        <v>9</v>
      </c>
      <c r="BA39" s="54">
        <v>0</v>
      </c>
      <c r="BB39" s="3">
        <f t="shared" si="7"/>
        <v>14</v>
      </c>
      <c r="BC39" s="54">
        <v>2</v>
      </c>
      <c r="BD39" s="54">
        <v>0</v>
      </c>
      <c r="BE39" s="54">
        <v>0</v>
      </c>
      <c r="BF39" s="3">
        <f t="shared" si="8"/>
        <v>2</v>
      </c>
      <c r="BG39" s="42">
        <v>7</v>
      </c>
      <c r="BH39" s="56">
        <v>0</v>
      </c>
      <c r="BI39" s="42">
        <v>0</v>
      </c>
      <c r="BJ39" s="57">
        <f t="shared" si="9"/>
        <v>7</v>
      </c>
      <c r="BK39" s="59">
        <v>5</v>
      </c>
      <c r="BL39" s="61">
        <v>0</v>
      </c>
      <c r="BM39" s="59">
        <v>1</v>
      </c>
      <c r="BN39" s="60">
        <f t="shared" si="10"/>
        <v>6</v>
      </c>
      <c r="BO39" s="42">
        <v>1</v>
      </c>
      <c r="BP39" s="42">
        <v>2</v>
      </c>
      <c r="BQ39" s="42">
        <v>4</v>
      </c>
      <c r="BR39" s="3">
        <f t="shared" si="11"/>
        <v>7</v>
      </c>
      <c r="BS39" s="42">
        <v>4</v>
      </c>
      <c r="BT39" s="42">
        <v>0</v>
      </c>
      <c r="BU39" s="42">
        <v>3</v>
      </c>
      <c r="BV39" s="46">
        <f t="shared" si="12"/>
        <v>7</v>
      </c>
      <c r="BW39" s="42">
        <v>2</v>
      </c>
      <c r="BX39" s="85">
        <v>0</v>
      </c>
      <c r="BY39" s="42">
        <v>0</v>
      </c>
      <c r="BZ39" s="57">
        <f t="shared" si="13"/>
        <v>2</v>
      </c>
      <c r="CA39" s="42">
        <v>5</v>
      </c>
      <c r="CB39" s="85">
        <v>0</v>
      </c>
      <c r="CC39" s="42">
        <v>0</v>
      </c>
      <c r="CD39" s="60">
        <f t="shared" si="14"/>
        <v>5</v>
      </c>
    </row>
    <row r="40" spans="1:82" ht="15.75" thickBot="1" x14ac:dyDescent="0.3">
      <c r="A40" s="3" t="s">
        <v>52</v>
      </c>
      <c r="B40" s="21">
        <v>0</v>
      </c>
      <c r="C40" s="21">
        <v>1</v>
      </c>
      <c r="D40" s="21">
        <v>0</v>
      </c>
      <c r="E40" s="22">
        <v>0</v>
      </c>
      <c r="F40" s="22">
        <v>2</v>
      </c>
      <c r="G40" s="22">
        <v>0</v>
      </c>
      <c r="H40" s="21">
        <v>1</v>
      </c>
      <c r="I40" s="21">
        <v>2</v>
      </c>
      <c r="J40" s="21">
        <v>0</v>
      </c>
      <c r="K40" s="1">
        <v>3</v>
      </c>
      <c r="L40" s="1">
        <v>4</v>
      </c>
      <c r="M40" s="1">
        <v>0</v>
      </c>
      <c r="N40" s="21">
        <v>1</v>
      </c>
      <c r="O40" s="21">
        <v>2</v>
      </c>
      <c r="P40" s="21">
        <v>0</v>
      </c>
      <c r="Q40" s="26">
        <v>7</v>
      </c>
      <c r="R40" s="26">
        <v>9</v>
      </c>
      <c r="S40" s="26">
        <v>0</v>
      </c>
      <c r="T40" s="21">
        <v>8</v>
      </c>
      <c r="U40" s="21">
        <v>1</v>
      </c>
      <c r="V40" s="22">
        <v>1</v>
      </c>
      <c r="W40" s="22">
        <v>4</v>
      </c>
      <c r="X40" s="21">
        <v>0</v>
      </c>
      <c r="Y40" s="21">
        <v>5</v>
      </c>
      <c r="Z40" s="30">
        <v>0</v>
      </c>
      <c r="AA40" s="30">
        <v>5</v>
      </c>
      <c r="AB40" s="32">
        <f t="shared" si="2"/>
        <v>21</v>
      </c>
      <c r="AC40" s="32">
        <f t="shared" si="3"/>
        <v>35</v>
      </c>
      <c r="AD40" s="32">
        <f t="shared" si="15"/>
        <v>0</v>
      </c>
      <c r="AE40" s="22">
        <v>1</v>
      </c>
      <c r="AF40" s="22">
        <v>5</v>
      </c>
      <c r="AG40" s="67">
        <v>0</v>
      </c>
      <c r="AH40" s="67">
        <v>1</v>
      </c>
      <c r="AI40" s="37">
        <v>0</v>
      </c>
      <c r="AJ40" s="38">
        <v>0</v>
      </c>
      <c r="AK40" s="39">
        <v>5</v>
      </c>
      <c r="AL40" s="18">
        <f t="shared" si="16"/>
        <v>5</v>
      </c>
      <c r="AM40" s="37">
        <v>0</v>
      </c>
      <c r="AN40" s="38">
        <v>0</v>
      </c>
      <c r="AO40" s="39">
        <v>5</v>
      </c>
      <c r="AP40" s="18">
        <f t="shared" si="4"/>
        <v>5</v>
      </c>
      <c r="AQ40" s="42">
        <v>0</v>
      </c>
      <c r="AR40" s="3">
        <v>0</v>
      </c>
      <c r="AS40" s="45">
        <v>1</v>
      </c>
      <c r="AT40" s="49">
        <f t="shared" si="5"/>
        <v>1</v>
      </c>
      <c r="AU40" s="63">
        <v>0</v>
      </c>
      <c r="AV40" s="60">
        <v>0</v>
      </c>
      <c r="AW40" s="62">
        <v>0</v>
      </c>
      <c r="AX40" s="50">
        <f t="shared" si="6"/>
        <v>0</v>
      </c>
      <c r="AY40" s="54">
        <v>0</v>
      </c>
      <c r="AZ40" s="54">
        <v>0</v>
      </c>
      <c r="BA40" s="54">
        <v>0</v>
      </c>
      <c r="BB40" s="3">
        <f t="shared" si="7"/>
        <v>0</v>
      </c>
      <c r="BC40" s="54">
        <v>1</v>
      </c>
      <c r="BD40" s="54">
        <v>1</v>
      </c>
      <c r="BE40" s="54">
        <v>8</v>
      </c>
      <c r="BF40" s="3">
        <f t="shared" si="8"/>
        <v>10</v>
      </c>
      <c r="BG40" s="42">
        <v>5</v>
      </c>
      <c r="BH40" s="56">
        <v>0</v>
      </c>
      <c r="BI40" s="42">
        <v>2</v>
      </c>
      <c r="BJ40" s="57">
        <f t="shared" si="9"/>
        <v>7</v>
      </c>
      <c r="BK40" s="59">
        <v>2</v>
      </c>
      <c r="BL40" s="61">
        <v>0</v>
      </c>
      <c r="BM40" s="59">
        <v>4</v>
      </c>
      <c r="BN40" s="60">
        <f t="shared" si="10"/>
        <v>6</v>
      </c>
      <c r="BO40" s="42">
        <v>4</v>
      </c>
      <c r="BP40" s="42">
        <v>0</v>
      </c>
      <c r="BQ40" s="42">
        <v>10</v>
      </c>
      <c r="BR40" s="3">
        <f t="shared" si="11"/>
        <v>14</v>
      </c>
      <c r="BS40" s="42">
        <v>1</v>
      </c>
      <c r="BT40" s="42">
        <v>0</v>
      </c>
      <c r="BU40" s="42">
        <v>8</v>
      </c>
      <c r="BV40" s="46">
        <f t="shared" si="12"/>
        <v>9</v>
      </c>
      <c r="BW40" s="42">
        <v>5</v>
      </c>
      <c r="BX40" s="85">
        <v>0</v>
      </c>
      <c r="BY40" s="42">
        <v>4</v>
      </c>
      <c r="BZ40" s="57">
        <f t="shared" si="13"/>
        <v>9</v>
      </c>
      <c r="CA40" s="42">
        <v>0</v>
      </c>
      <c r="CB40" s="85">
        <v>3</v>
      </c>
      <c r="CC40" s="42">
        <v>5</v>
      </c>
      <c r="CD40" s="60">
        <f t="shared" si="14"/>
        <v>8</v>
      </c>
    </row>
    <row r="41" spans="1:82" ht="15.75" thickBot="1" x14ac:dyDescent="0.3">
      <c r="A41" s="3" t="s">
        <v>53</v>
      </c>
      <c r="B41" s="21">
        <v>5</v>
      </c>
      <c r="C41" s="21">
        <v>0</v>
      </c>
      <c r="D41" s="21">
        <v>0</v>
      </c>
      <c r="E41" s="22">
        <v>0</v>
      </c>
      <c r="F41" s="22">
        <v>0</v>
      </c>
      <c r="G41" s="22">
        <v>0</v>
      </c>
      <c r="H41" s="21">
        <v>6</v>
      </c>
      <c r="I41" s="21">
        <v>2</v>
      </c>
      <c r="J41" s="21">
        <v>0</v>
      </c>
      <c r="K41" s="1">
        <v>3</v>
      </c>
      <c r="L41" s="1">
        <v>1</v>
      </c>
      <c r="M41" s="1">
        <v>0</v>
      </c>
      <c r="N41" s="21">
        <v>0</v>
      </c>
      <c r="O41" s="21">
        <v>0</v>
      </c>
      <c r="P41" s="21">
        <v>0</v>
      </c>
      <c r="Q41" s="26">
        <v>1</v>
      </c>
      <c r="R41" s="26">
        <v>0</v>
      </c>
      <c r="S41" s="26">
        <v>0</v>
      </c>
      <c r="T41" s="21">
        <v>0</v>
      </c>
      <c r="U41" s="21">
        <v>3</v>
      </c>
      <c r="V41" s="22">
        <v>0</v>
      </c>
      <c r="W41" s="22">
        <v>1</v>
      </c>
      <c r="X41" s="21">
        <v>1</v>
      </c>
      <c r="Y41" s="21">
        <v>1</v>
      </c>
      <c r="Z41" s="30">
        <v>0</v>
      </c>
      <c r="AA41" s="30">
        <v>1</v>
      </c>
      <c r="AB41" s="32">
        <f t="shared" si="2"/>
        <v>16</v>
      </c>
      <c r="AC41" s="32">
        <f t="shared" si="3"/>
        <v>9</v>
      </c>
      <c r="AD41" s="32">
        <f t="shared" si="15"/>
        <v>0</v>
      </c>
      <c r="AE41" s="22">
        <v>0</v>
      </c>
      <c r="AF41" s="22">
        <v>3</v>
      </c>
      <c r="AG41" s="67">
        <v>2</v>
      </c>
      <c r="AH41" s="67">
        <v>3</v>
      </c>
      <c r="AI41" s="37">
        <v>0</v>
      </c>
      <c r="AJ41" s="38">
        <v>0</v>
      </c>
      <c r="AK41" s="39">
        <v>3</v>
      </c>
      <c r="AL41" s="18">
        <f t="shared" si="16"/>
        <v>3</v>
      </c>
      <c r="AM41" s="37">
        <v>0</v>
      </c>
      <c r="AN41" s="38">
        <v>0</v>
      </c>
      <c r="AO41" s="39">
        <v>1</v>
      </c>
      <c r="AP41" s="18">
        <f t="shared" si="4"/>
        <v>1</v>
      </c>
      <c r="AQ41" s="42">
        <v>0</v>
      </c>
      <c r="AR41" s="3">
        <v>0</v>
      </c>
      <c r="AS41" s="45">
        <v>7</v>
      </c>
      <c r="AT41" s="49">
        <f t="shared" si="5"/>
        <v>7</v>
      </c>
      <c r="AU41" s="63">
        <v>0</v>
      </c>
      <c r="AV41" s="60">
        <v>0</v>
      </c>
      <c r="AW41" s="62">
        <v>3</v>
      </c>
      <c r="AX41" s="50">
        <f t="shared" si="6"/>
        <v>3</v>
      </c>
      <c r="AY41" s="3">
        <v>0</v>
      </c>
      <c r="AZ41" s="54">
        <v>0</v>
      </c>
      <c r="BA41" s="54">
        <v>15</v>
      </c>
      <c r="BB41" s="3">
        <f t="shared" si="7"/>
        <v>15</v>
      </c>
      <c r="BC41" s="3">
        <v>0</v>
      </c>
      <c r="BD41" s="54">
        <v>0</v>
      </c>
      <c r="BE41" s="54">
        <v>13</v>
      </c>
      <c r="BF41" s="3">
        <f t="shared" si="8"/>
        <v>13</v>
      </c>
      <c r="BG41" s="42">
        <v>0</v>
      </c>
      <c r="BH41" s="56">
        <v>0</v>
      </c>
      <c r="BI41" s="42">
        <v>1</v>
      </c>
      <c r="BJ41" s="57">
        <f t="shared" si="9"/>
        <v>1</v>
      </c>
      <c r="BK41" s="59">
        <v>0</v>
      </c>
      <c r="BL41" s="61">
        <v>0</v>
      </c>
      <c r="BM41" s="59">
        <v>6</v>
      </c>
      <c r="BN41" s="60">
        <f t="shared" si="10"/>
        <v>6</v>
      </c>
      <c r="BO41" s="42">
        <v>0</v>
      </c>
      <c r="BP41" s="42">
        <v>0</v>
      </c>
      <c r="BQ41" s="42">
        <v>0</v>
      </c>
      <c r="BR41" s="3">
        <f t="shared" si="11"/>
        <v>0</v>
      </c>
      <c r="BS41" s="42">
        <v>0</v>
      </c>
      <c r="BT41" s="42">
        <v>0</v>
      </c>
      <c r="BU41" s="42">
        <v>4</v>
      </c>
      <c r="BV41" s="46">
        <f t="shared" si="12"/>
        <v>4</v>
      </c>
      <c r="BW41" s="42">
        <v>0</v>
      </c>
      <c r="BX41" s="85">
        <v>0</v>
      </c>
      <c r="BY41" s="42">
        <v>3</v>
      </c>
      <c r="BZ41" s="57">
        <f t="shared" si="13"/>
        <v>3</v>
      </c>
      <c r="CA41" s="42">
        <v>1</v>
      </c>
      <c r="CB41" s="85">
        <v>0</v>
      </c>
      <c r="CC41" s="42">
        <v>7</v>
      </c>
      <c r="CD41" s="60">
        <f t="shared" si="14"/>
        <v>8</v>
      </c>
    </row>
    <row r="42" spans="1:82" ht="15.75" thickBot="1" x14ac:dyDescent="0.3">
      <c r="A42" s="3" t="s">
        <v>54</v>
      </c>
      <c r="B42" s="21">
        <v>0</v>
      </c>
      <c r="C42" s="21">
        <v>0</v>
      </c>
      <c r="D42" s="21">
        <v>0</v>
      </c>
      <c r="E42" s="22">
        <v>0</v>
      </c>
      <c r="F42" s="22">
        <v>1</v>
      </c>
      <c r="G42" s="22">
        <v>0</v>
      </c>
      <c r="H42" s="21">
        <v>0</v>
      </c>
      <c r="I42" s="21">
        <v>0</v>
      </c>
      <c r="J42" s="21">
        <v>0</v>
      </c>
      <c r="K42" s="1">
        <v>0</v>
      </c>
      <c r="L42" s="1">
        <v>0</v>
      </c>
      <c r="M42" s="1">
        <v>0</v>
      </c>
      <c r="N42" s="21">
        <v>2</v>
      </c>
      <c r="O42" s="21">
        <v>1</v>
      </c>
      <c r="P42" s="21">
        <v>0</v>
      </c>
      <c r="Q42" s="26">
        <v>2</v>
      </c>
      <c r="R42" s="26">
        <v>6</v>
      </c>
      <c r="S42" s="26">
        <v>0</v>
      </c>
      <c r="T42" s="21">
        <v>3</v>
      </c>
      <c r="U42" s="21">
        <v>3</v>
      </c>
      <c r="V42" s="22">
        <v>4</v>
      </c>
      <c r="W42" s="22">
        <v>3</v>
      </c>
      <c r="X42" s="21">
        <v>3</v>
      </c>
      <c r="Y42" s="21">
        <v>3</v>
      </c>
      <c r="Z42" s="30">
        <v>4</v>
      </c>
      <c r="AA42" s="30">
        <v>2</v>
      </c>
      <c r="AB42" s="32">
        <f t="shared" si="2"/>
        <v>18</v>
      </c>
      <c r="AC42" s="32">
        <f t="shared" si="3"/>
        <v>19</v>
      </c>
      <c r="AD42" s="32">
        <f t="shared" si="15"/>
        <v>0</v>
      </c>
      <c r="AE42" s="22">
        <v>4</v>
      </c>
      <c r="AF42" s="22">
        <v>4</v>
      </c>
      <c r="AG42" s="67">
        <v>3</v>
      </c>
      <c r="AH42" s="67">
        <v>3</v>
      </c>
      <c r="AI42" s="37">
        <v>0</v>
      </c>
      <c r="AJ42" s="38">
        <v>0</v>
      </c>
      <c r="AK42" s="39">
        <v>2</v>
      </c>
      <c r="AL42" s="18">
        <f t="shared" si="16"/>
        <v>2</v>
      </c>
      <c r="AM42" s="37">
        <v>0</v>
      </c>
      <c r="AN42" s="38">
        <v>0</v>
      </c>
      <c r="AO42" s="39">
        <v>4</v>
      </c>
      <c r="AP42" s="18">
        <f t="shared" si="4"/>
        <v>4</v>
      </c>
      <c r="AQ42" s="42">
        <v>0</v>
      </c>
      <c r="AR42" s="3">
        <v>0</v>
      </c>
      <c r="AS42" s="45">
        <v>7</v>
      </c>
      <c r="AT42" s="49">
        <f t="shared" si="5"/>
        <v>7</v>
      </c>
      <c r="AU42" s="63">
        <v>0</v>
      </c>
      <c r="AV42" s="60">
        <v>0</v>
      </c>
      <c r="AW42" s="62">
        <v>3</v>
      </c>
      <c r="AX42" s="50">
        <f t="shared" si="6"/>
        <v>3</v>
      </c>
      <c r="AY42" s="54">
        <v>0</v>
      </c>
      <c r="AZ42" s="54">
        <v>0</v>
      </c>
      <c r="BA42" s="54">
        <v>3</v>
      </c>
      <c r="BB42" s="3">
        <f t="shared" si="7"/>
        <v>3</v>
      </c>
      <c r="BC42" s="54">
        <v>0</v>
      </c>
      <c r="BD42" s="54">
        <v>0</v>
      </c>
      <c r="BE42" s="54">
        <v>1</v>
      </c>
      <c r="BF42" s="3">
        <f t="shared" si="8"/>
        <v>1</v>
      </c>
      <c r="BG42" s="42">
        <v>0</v>
      </c>
      <c r="BH42" s="56">
        <v>0</v>
      </c>
      <c r="BI42" s="42">
        <v>8</v>
      </c>
      <c r="BJ42" s="57">
        <f t="shared" si="9"/>
        <v>8</v>
      </c>
      <c r="BK42" s="59">
        <v>0</v>
      </c>
      <c r="BL42" s="61">
        <v>0</v>
      </c>
      <c r="BM42" s="59">
        <v>6</v>
      </c>
      <c r="BN42" s="60">
        <f t="shared" si="10"/>
        <v>6</v>
      </c>
      <c r="BO42" s="42">
        <v>0</v>
      </c>
      <c r="BP42" s="42">
        <v>0</v>
      </c>
      <c r="BQ42" s="42">
        <v>7</v>
      </c>
      <c r="BR42" s="3">
        <f t="shared" si="11"/>
        <v>7</v>
      </c>
      <c r="BS42" s="42">
        <v>0</v>
      </c>
      <c r="BT42" s="42">
        <v>0</v>
      </c>
      <c r="BU42" s="42">
        <v>12</v>
      </c>
      <c r="BV42" s="46">
        <f t="shared" si="12"/>
        <v>12</v>
      </c>
      <c r="BW42" s="42">
        <v>1</v>
      </c>
      <c r="BX42" s="85">
        <v>2</v>
      </c>
      <c r="BY42" s="42">
        <v>8</v>
      </c>
      <c r="BZ42" s="57">
        <f t="shared" si="13"/>
        <v>11</v>
      </c>
      <c r="CA42" s="42">
        <v>2</v>
      </c>
      <c r="CB42" s="85">
        <v>6</v>
      </c>
      <c r="CC42" s="42">
        <v>10</v>
      </c>
      <c r="CD42" s="60">
        <f t="shared" si="14"/>
        <v>18</v>
      </c>
    </row>
    <row r="43" spans="1:82" ht="15.75" thickBot="1" x14ac:dyDescent="0.3">
      <c r="A43" s="3" t="s">
        <v>55</v>
      </c>
      <c r="B43" s="21">
        <v>3</v>
      </c>
      <c r="C43" s="21">
        <v>1</v>
      </c>
      <c r="D43" s="21">
        <v>0</v>
      </c>
      <c r="E43" s="22">
        <v>1</v>
      </c>
      <c r="F43" s="22">
        <v>2</v>
      </c>
      <c r="G43" s="22">
        <v>0</v>
      </c>
      <c r="H43" s="21">
        <v>0</v>
      </c>
      <c r="I43" s="21">
        <v>2</v>
      </c>
      <c r="J43" s="21">
        <v>0</v>
      </c>
      <c r="K43" s="1">
        <v>0</v>
      </c>
      <c r="L43" s="1">
        <v>3</v>
      </c>
      <c r="M43" s="1">
        <v>0</v>
      </c>
      <c r="N43" s="21">
        <v>2</v>
      </c>
      <c r="O43" s="21">
        <v>0</v>
      </c>
      <c r="P43" s="21">
        <v>0</v>
      </c>
      <c r="Q43" s="26">
        <v>0</v>
      </c>
      <c r="R43" s="26">
        <v>0</v>
      </c>
      <c r="S43" s="26">
        <v>0</v>
      </c>
      <c r="T43" s="21">
        <v>0</v>
      </c>
      <c r="U43" s="21">
        <v>2</v>
      </c>
      <c r="V43" s="22">
        <v>0</v>
      </c>
      <c r="W43" s="22">
        <v>2</v>
      </c>
      <c r="X43" s="21">
        <v>2</v>
      </c>
      <c r="Y43" s="21">
        <v>3</v>
      </c>
      <c r="Z43" s="30">
        <v>2</v>
      </c>
      <c r="AA43" s="30">
        <v>4</v>
      </c>
      <c r="AB43" s="32">
        <f t="shared" si="2"/>
        <v>10</v>
      </c>
      <c r="AC43" s="32">
        <f t="shared" si="3"/>
        <v>19</v>
      </c>
      <c r="AD43" s="32">
        <f t="shared" si="15"/>
        <v>0</v>
      </c>
      <c r="AE43" s="22">
        <v>2</v>
      </c>
      <c r="AF43" s="22">
        <v>4</v>
      </c>
      <c r="AG43" s="67">
        <v>3</v>
      </c>
      <c r="AH43" s="67">
        <v>3</v>
      </c>
      <c r="AI43" s="37">
        <v>0</v>
      </c>
      <c r="AJ43" s="38">
        <v>0</v>
      </c>
      <c r="AK43" s="39">
        <v>20</v>
      </c>
      <c r="AL43" s="18">
        <f t="shared" si="16"/>
        <v>20</v>
      </c>
      <c r="AM43" s="37">
        <v>0</v>
      </c>
      <c r="AN43" s="38">
        <v>0</v>
      </c>
      <c r="AO43" s="39">
        <v>0</v>
      </c>
      <c r="AP43" s="18">
        <f t="shared" si="4"/>
        <v>0</v>
      </c>
      <c r="AQ43" s="42">
        <v>1</v>
      </c>
      <c r="AR43" s="3">
        <v>0</v>
      </c>
      <c r="AS43" s="45">
        <v>0</v>
      </c>
      <c r="AT43" s="49">
        <f t="shared" si="5"/>
        <v>1</v>
      </c>
      <c r="AU43" s="63">
        <v>0</v>
      </c>
      <c r="AV43" s="60">
        <v>0</v>
      </c>
      <c r="AW43" s="62">
        <v>0</v>
      </c>
      <c r="AX43" s="50">
        <f t="shared" si="6"/>
        <v>0</v>
      </c>
      <c r="AY43" s="54">
        <v>1</v>
      </c>
      <c r="AZ43" s="54">
        <v>0</v>
      </c>
      <c r="BA43" s="54">
        <v>2</v>
      </c>
      <c r="BB43" s="3">
        <f t="shared" si="7"/>
        <v>3</v>
      </c>
      <c r="BC43" s="54">
        <v>0</v>
      </c>
      <c r="BD43" s="54">
        <v>0</v>
      </c>
      <c r="BE43" s="54">
        <v>2</v>
      </c>
      <c r="BF43" s="3">
        <f t="shared" si="8"/>
        <v>2</v>
      </c>
      <c r="BG43" s="42">
        <v>1</v>
      </c>
      <c r="BH43" s="56">
        <v>1</v>
      </c>
      <c r="BI43" s="42">
        <v>1</v>
      </c>
      <c r="BJ43" s="57">
        <f t="shared" si="9"/>
        <v>3</v>
      </c>
      <c r="BK43" s="59">
        <v>0</v>
      </c>
      <c r="BL43" s="61">
        <v>0</v>
      </c>
      <c r="BM43" s="59">
        <v>2</v>
      </c>
      <c r="BN43" s="60">
        <f t="shared" si="10"/>
        <v>2</v>
      </c>
      <c r="BO43" s="42">
        <v>1</v>
      </c>
      <c r="BP43" s="42">
        <v>1</v>
      </c>
      <c r="BQ43" s="42">
        <v>1</v>
      </c>
      <c r="BR43" s="3">
        <f t="shared" si="11"/>
        <v>3</v>
      </c>
      <c r="BS43" s="42">
        <v>0</v>
      </c>
      <c r="BT43" s="42">
        <v>0</v>
      </c>
      <c r="BU43" s="42">
        <v>5</v>
      </c>
      <c r="BV43" s="46">
        <f t="shared" si="12"/>
        <v>5</v>
      </c>
      <c r="BW43" s="42">
        <v>1</v>
      </c>
      <c r="BX43" s="85">
        <v>0</v>
      </c>
      <c r="BY43" s="42">
        <v>0</v>
      </c>
      <c r="BZ43" s="57">
        <f t="shared" si="13"/>
        <v>1</v>
      </c>
      <c r="CA43" s="42">
        <v>1</v>
      </c>
      <c r="CB43" s="85">
        <v>0</v>
      </c>
      <c r="CC43" s="42">
        <v>0</v>
      </c>
      <c r="CD43" s="60">
        <f t="shared" si="14"/>
        <v>1</v>
      </c>
    </row>
    <row r="44" spans="1:82" ht="15.75" thickBot="1" x14ac:dyDescent="0.3">
      <c r="A44" s="3" t="s">
        <v>56</v>
      </c>
      <c r="B44" s="21">
        <v>0</v>
      </c>
      <c r="C44" s="21">
        <v>0</v>
      </c>
      <c r="D44" s="21">
        <v>0</v>
      </c>
      <c r="E44" s="22">
        <v>3</v>
      </c>
      <c r="F44" s="22">
        <v>0</v>
      </c>
      <c r="G44" s="22">
        <v>0</v>
      </c>
      <c r="H44" s="21">
        <v>0</v>
      </c>
      <c r="I44" s="21">
        <v>0</v>
      </c>
      <c r="J44" s="21">
        <v>0</v>
      </c>
      <c r="K44" s="1">
        <v>0</v>
      </c>
      <c r="L44" s="1">
        <v>0</v>
      </c>
      <c r="M44" s="1">
        <v>0</v>
      </c>
      <c r="N44" s="21">
        <v>0</v>
      </c>
      <c r="O44" s="21">
        <v>1</v>
      </c>
      <c r="P44" s="21">
        <v>0</v>
      </c>
      <c r="Q44" s="26">
        <v>0</v>
      </c>
      <c r="R44" s="26">
        <v>0</v>
      </c>
      <c r="S44" s="26">
        <v>0</v>
      </c>
      <c r="T44" s="21">
        <v>0</v>
      </c>
      <c r="U44" s="21">
        <v>0</v>
      </c>
      <c r="V44" s="22">
        <v>0</v>
      </c>
      <c r="W44" s="22">
        <v>0</v>
      </c>
      <c r="X44" s="21">
        <v>0</v>
      </c>
      <c r="Y44" s="21">
        <v>0</v>
      </c>
      <c r="Z44" s="30">
        <v>0</v>
      </c>
      <c r="AA44" s="30">
        <v>0</v>
      </c>
      <c r="AB44" s="32">
        <f t="shared" si="2"/>
        <v>3</v>
      </c>
      <c r="AC44" s="32">
        <f t="shared" si="3"/>
        <v>1</v>
      </c>
      <c r="AD44" s="32">
        <f t="shared" si="15"/>
        <v>0</v>
      </c>
      <c r="AE44" s="22">
        <v>0</v>
      </c>
      <c r="AF44" s="22">
        <v>0</v>
      </c>
      <c r="AG44" s="67">
        <v>0</v>
      </c>
      <c r="AH44" s="67">
        <v>0</v>
      </c>
      <c r="AI44" s="37">
        <v>0</v>
      </c>
      <c r="AJ44" s="38">
        <v>0</v>
      </c>
      <c r="AK44" s="39">
        <v>0</v>
      </c>
      <c r="AL44" s="18">
        <f t="shared" si="16"/>
        <v>0</v>
      </c>
      <c r="AM44" s="37">
        <v>0</v>
      </c>
      <c r="AN44" s="38">
        <v>0</v>
      </c>
      <c r="AO44" s="39">
        <v>0</v>
      </c>
      <c r="AP44" s="18">
        <f t="shared" si="4"/>
        <v>0</v>
      </c>
      <c r="AQ44" s="42">
        <v>0</v>
      </c>
      <c r="AR44" s="3">
        <v>0</v>
      </c>
      <c r="AS44" s="45">
        <v>0</v>
      </c>
      <c r="AT44" s="49">
        <f t="shared" si="5"/>
        <v>0</v>
      </c>
      <c r="AU44" s="63">
        <v>0</v>
      </c>
      <c r="AV44" s="60">
        <v>0</v>
      </c>
      <c r="AW44" s="62">
        <v>0</v>
      </c>
      <c r="AX44" s="50">
        <f t="shared" si="6"/>
        <v>0</v>
      </c>
      <c r="AY44" s="54">
        <v>0</v>
      </c>
      <c r="AZ44" s="54">
        <v>0</v>
      </c>
      <c r="BA44" s="54">
        <v>0</v>
      </c>
      <c r="BB44" s="3">
        <f t="shared" si="7"/>
        <v>0</v>
      </c>
      <c r="BC44" s="54">
        <v>0</v>
      </c>
      <c r="BD44" s="54">
        <v>0</v>
      </c>
      <c r="BE44" s="54">
        <v>0</v>
      </c>
      <c r="BF44" s="3">
        <f t="shared" si="8"/>
        <v>0</v>
      </c>
      <c r="BG44" s="42">
        <v>0</v>
      </c>
      <c r="BH44" s="56">
        <v>0</v>
      </c>
      <c r="BI44" s="42">
        <v>0</v>
      </c>
      <c r="BJ44" s="57">
        <f t="shared" si="9"/>
        <v>0</v>
      </c>
      <c r="BK44" s="59">
        <v>0</v>
      </c>
      <c r="BL44" s="61">
        <v>0</v>
      </c>
      <c r="BM44" s="59">
        <v>0</v>
      </c>
      <c r="BN44" s="60">
        <f t="shared" si="10"/>
        <v>0</v>
      </c>
      <c r="BO44" s="42">
        <v>0</v>
      </c>
      <c r="BP44" s="42">
        <v>0</v>
      </c>
      <c r="BQ44" s="42">
        <v>0</v>
      </c>
      <c r="BR44" s="3">
        <f t="shared" si="11"/>
        <v>0</v>
      </c>
      <c r="BS44" s="42">
        <v>0</v>
      </c>
      <c r="BT44" s="42">
        <v>0</v>
      </c>
      <c r="BU44" s="42">
        <v>0</v>
      </c>
      <c r="BV44" s="46">
        <f t="shared" si="12"/>
        <v>0</v>
      </c>
      <c r="BW44" s="42">
        <v>0</v>
      </c>
      <c r="BX44" s="85">
        <v>0</v>
      </c>
      <c r="BY44" s="42">
        <v>0</v>
      </c>
      <c r="BZ44" s="57">
        <f t="shared" si="13"/>
        <v>0</v>
      </c>
      <c r="CA44" s="42">
        <v>0</v>
      </c>
      <c r="CB44" s="85">
        <v>0</v>
      </c>
      <c r="CC44" s="42">
        <v>0</v>
      </c>
      <c r="CD44" s="60">
        <f t="shared" si="14"/>
        <v>0</v>
      </c>
    </row>
    <row r="45" spans="1:82" ht="15.75" thickBot="1" x14ac:dyDescent="0.3">
      <c r="A45" s="3" t="s">
        <v>57</v>
      </c>
      <c r="B45" s="21">
        <v>7</v>
      </c>
      <c r="C45" s="21">
        <v>7</v>
      </c>
      <c r="D45" s="21">
        <v>0</v>
      </c>
      <c r="E45" s="22">
        <v>13</v>
      </c>
      <c r="F45" s="22">
        <v>4</v>
      </c>
      <c r="G45" s="22">
        <v>0</v>
      </c>
      <c r="H45" s="21">
        <v>16</v>
      </c>
      <c r="I45" s="21">
        <v>10</v>
      </c>
      <c r="J45" s="21">
        <v>0</v>
      </c>
      <c r="K45" s="1">
        <v>23</v>
      </c>
      <c r="L45" s="1">
        <v>4</v>
      </c>
      <c r="M45" s="1">
        <v>0</v>
      </c>
      <c r="N45" s="21">
        <v>19</v>
      </c>
      <c r="O45" s="21">
        <v>2</v>
      </c>
      <c r="P45" s="21">
        <v>0</v>
      </c>
      <c r="Q45" s="26">
        <v>17</v>
      </c>
      <c r="R45" s="26">
        <v>14</v>
      </c>
      <c r="S45" s="26">
        <v>0</v>
      </c>
      <c r="T45" s="21">
        <v>14</v>
      </c>
      <c r="U45" s="21">
        <v>9</v>
      </c>
      <c r="V45" s="22">
        <v>23</v>
      </c>
      <c r="W45" s="22">
        <v>10</v>
      </c>
      <c r="X45" s="21">
        <v>9</v>
      </c>
      <c r="Y45" s="21">
        <v>7</v>
      </c>
      <c r="Z45" s="30">
        <v>12</v>
      </c>
      <c r="AA45" s="30">
        <v>13</v>
      </c>
      <c r="AB45" s="32">
        <f t="shared" si="2"/>
        <v>153</v>
      </c>
      <c r="AC45" s="32">
        <f t="shared" si="3"/>
        <v>80</v>
      </c>
      <c r="AD45" s="32">
        <f t="shared" si="15"/>
        <v>0</v>
      </c>
      <c r="AE45" s="22">
        <v>12</v>
      </c>
      <c r="AF45" s="22">
        <v>12</v>
      </c>
      <c r="AG45" s="67">
        <v>20</v>
      </c>
      <c r="AH45" s="67">
        <v>9</v>
      </c>
      <c r="AI45" s="37">
        <v>0</v>
      </c>
      <c r="AJ45" s="38">
        <v>0</v>
      </c>
      <c r="AK45" s="39">
        <v>7</v>
      </c>
      <c r="AL45" s="18">
        <f t="shared" si="16"/>
        <v>7</v>
      </c>
      <c r="AM45" s="37">
        <v>0</v>
      </c>
      <c r="AN45" s="38">
        <v>0</v>
      </c>
      <c r="AO45" s="39">
        <v>13</v>
      </c>
      <c r="AP45" s="18">
        <f t="shared" si="4"/>
        <v>13</v>
      </c>
      <c r="AQ45" s="42">
        <v>0</v>
      </c>
      <c r="AR45" s="3">
        <v>1</v>
      </c>
      <c r="AS45" s="45">
        <v>11</v>
      </c>
      <c r="AT45" s="49">
        <f t="shared" si="5"/>
        <v>12</v>
      </c>
      <c r="AU45" s="63">
        <v>0</v>
      </c>
      <c r="AV45" s="60">
        <v>0</v>
      </c>
      <c r="AW45" s="62">
        <v>8</v>
      </c>
      <c r="AX45" s="50">
        <f t="shared" si="6"/>
        <v>8</v>
      </c>
      <c r="AY45" s="54">
        <v>0</v>
      </c>
      <c r="AZ45" s="54">
        <v>1</v>
      </c>
      <c r="BA45" s="54">
        <v>2</v>
      </c>
      <c r="BB45" s="3">
        <f t="shared" si="7"/>
        <v>3</v>
      </c>
      <c r="BC45" s="54">
        <v>0</v>
      </c>
      <c r="BD45" s="54">
        <v>3</v>
      </c>
      <c r="BE45" s="54">
        <v>13</v>
      </c>
      <c r="BF45" s="3">
        <f t="shared" si="8"/>
        <v>16</v>
      </c>
      <c r="BG45" s="42">
        <v>0</v>
      </c>
      <c r="BH45" s="56">
        <v>1</v>
      </c>
      <c r="BI45" s="42">
        <v>10</v>
      </c>
      <c r="BJ45" s="57">
        <f t="shared" si="9"/>
        <v>11</v>
      </c>
      <c r="BK45" s="59">
        <v>2</v>
      </c>
      <c r="BL45" s="61">
        <v>0</v>
      </c>
      <c r="BM45" s="59">
        <v>3</v>
      </c>
      <c r="BN45" s="60">
        <f t="shared" si="10"/>
        <v>5</v>
      </c>
      <c r="BO45" s="42">
        <v>1</v>
      </c>
      <c r="BP45" s="42">
        <v>0</v>
      </c>
      <c r="BQ45" s="42">
        <v>5</v>
      </c>
      <c r="BR45" s="3">
        <f t="shared" si="11"/>
        <v>6</v>
      </c>
      <c r="BS45" s="42">
        <v>0</v>
      </c>
      <c r="BT45" s="42">
        <v>0</v>
      </c>
      <c r="BU45" s="42">
        <v>5</v>
      </c>
      <c r="BV45" s="46">
        <f t="shared" si="12"/>
        <v>5</v>
      </c>
      <c r="BW45" s="42">
        <v>0</v>
      </c>
      <c r="BX45" s="85">
        <v>2</v>
      </c>
      <c r="BY45" s="42">
        <v>14</v>
      </c>
      <c r="BZ45" s="57">
        <f t="shared" si="13"/>
        <v>16</v>
      </c>
      <c r="CA45" s="42">
        <v>1</v>
      </c>
      <c r="CB45" s="85">
        <v>1</v>
      </c>
      <c r="CC45" s="42">
        <v>8</v>
      </c>
      <c r="CD45" s="60">
        <f t="shared" si="14"/>
        <v>10</v>
      </c>
    </row>
    <row r="46" spans="1:82" ht="15.75" thickBot="1" x14ac:dyDescent="0.3">
      <c r="A46" s="3" t="s">
        <v>58</v>
      </c>
      <c r="B46" s="21">
        <v>2</v>
      </c>
      <c r="C46" s="21">
        <v>2</v>
      </c>
      <c r="D46" s="21">
        <v>0</v>
      </c>
      <c r="E46" s="22">
        <v>24</v>
      </c>
      <c r="F46" s="22">
        <v>10</v>
      </c>
      <c r="G46" s="22">
        <v>0</v>
      </c>
      <c r="H46" s="21">
        <v>16</v>
      </c>
      <c r="I46" s="21">
        <v>2</v>
      </c>
      <c r="J46" s="21">
        <v>0</v>
      </c>
      <c r="K46" s="1">
        <v>4</v>
      </c>
      <c r="L46" s="1">
        <v>0</v>
      </c>
      <c r="M46" s="1">
        <v>0</v>
      </c>
      <c r="N46" s="21">
        <v>1</v>
      </c>
      <c r="O46" s="21">
        <v>0</v>
      </c>
      <c r="P46" s="21">
        <v>0</v>
      </c>
      <c r="Q46" s="26">
        <v>0</v>
      </c>
      <c r="R46" s="26">
        <v>0</v>
      </c>
      <c r="S46" s="26">
        <v>0</v>
      </c>
      <c r="T46" s="21">
        <v>3</v>
      </c>
      <c r="U46" s="21">
        <v>4</v>
      </c>
      <c r="V46" s="22">
        <v>11</v>
      </c>
      <c r="W46" s="22">
        <v>1</v>
      </c>
      <c r="X46" s="21">
        <v>2</v>
      </c>
      <c r="Y46" s="21">
        <v>2</v>
      </c>
      <c r="Z46" s="30">
        <v>3</v>
      </c>
      <c r="AA46" s="30">
        <v>1</v>
      </c>
      <c r="AB46" s="32">
        <f t="shared" si="2"/>
        <v>66</v>
      </c>
      <c r="AC46" s="32">
        <f t="shared" si="3"/>
        <v>22</v>
      </c>
      <c r="AD46" s="32">
        <f t="shared" si="15"/>
        <v>0</v>
      </c>
      <c r="AE46" s="22">
        <v>15</v>
      </c>
      <c r="AF46" s="22">
        <v>1</v>
      </c>
      <c r="AG46" s="67">
        <v>6</v>
      </c>
      <c r="AH46" s="67">
        <v>1</v>
      </c>
      <c r="AI46" s="37">
        <v>0</v>
      </c>
      <c r="AJ46" s="38">
        <v>0</v>
      </c>
      <c r="AK46" s="39">
        <v>23</v>
      </c>
      <c r="AL46" s="18">
        <f t="shared" si="16"/>
        <v>23</v>
      </c>
      <c r="AM46" s="37">
        <v>0</v>
      </c>
      <c r="AN46" s="38">
        <v>0</v>
      </c>
      <c r="AO46" s="39">
        <v>0</v>
      </c>
      <c r="AP46" s="18">
        <f t="shared" si="4"/>
        <v>0</v>
      </c>
      <c r="AQ46" s="42">
        <v>0</v>
      </c>
      <c r="AR46" s="3">
        <v>0</v>
      </c>
      <c r="AS46" s="45">
        <v>6</v>
      </c>
      <c r="AT46" s="49">
        <f t="shared" si="5"/>
        <v>6</v>
      </c>
      <c r="AU46" s="63">
        <v>0</v>
      </c>
      <c r="AV46" s="60">
        <v>0</v>
      </c>
      <c r="AW46" s="62">
        <v>2</v>
      </c>
      <c r="AX46" s="50">
        <f t="shared" si="6"/>
        <v>2</v>
      </c>
      <c r="AY46" s="54">
        <v>0</v>
      </c>
      <c r="AZ46" s="54">
        <v>0</v>
      </c>
      <c r="BA46" s="54">
        <v>6</v>
      </c>
      <c r="BB46" s="3">
        <f t="shared" si="7"/>
        <v>6</v>
      </c>
      <c r="BC46" s="54">
        <v>0</v>
      </c>
      <c r="BD46" s="54">
        <v>0</v>
      </c>
      <c r="BE46" s="54">
        <v>6</v>
      </c>
      <c r="BF46" s="3">
        <f t="shared" si="8"/>
        <v>6</v>
      </c>
      <c r="BG46" s="42">
        <v>0</v>
      </c>
      <c r="BH46" s="56">
        <v>2</v>
      </c>
      <c r="BI46" s="42">
        <v>16</v>
      </c>
      <c r="BJ46" s="57">
        <f t="shared" si="9"/>
        <v>18</v>
      </c>
      <c r="BK46" s="59">
        <v>0</v>
      </c>
      <c r="BL46" s="61">
        <v>1</v>
      </c>
      <c r="BM46" s="59">
        <v>5</v>
      </c>
      <c r="BN46" s="60">
        <f t="shared" si="10"/>
        <v>6</v>
      </c>
      <c r="BO46" s="42">
        <v>1</v>
      </c>
      <c r="BP46" s="42">
        <v>1</v>
      </c>
      <c r="BQ46" s="42">
        <v>5</v>
      </c>
      <c r="BR46" s="3">
        <f t="shared" si="11"/>
        <v>7</v>
      </c>
      <c r="BS46" s="42">
        <v>0</v>
      </c>
      <c r="BT46" s="42">
        <v>0</v>
      </c>
      <c r="BU46" s="42">
        <v>5</v>
      </c>
      <c r="BV46" s="46">
        <f t="shared" si="12"/>
        <v>5</v>
      </c>
      <c r="BW46" s="42">
        <v>3</v>
      </c>
      <c r="BX46" s="85">
        <v>2</v>
      </c>
      <c r="BY46" s="42">
        <v>7</v>
      </c>
      <c r="BZ46" s="57">
        <f t="shared" si="13"/>
        <v>12</v>
      </c>
      <c r="CA46" s="42">
        <v>0</v>
      </c>
      <c r="CB46" s="85">
        <v>1</v>
      </c>
      <c r="CC46" s="42">
        <v>8</v>
      </c>
      <c r="CD46" s="60">
        <f t="shared" si="14"/>
        <v>9</v>
      </c>
    </row>
    <row r="47" spans="1:82" ht="15.75" thickBot="1" x14ac:dyDescent="0.3">
      <c r="A47" s="3" t="s">
        <v>59</v>
      </c>
      <c r="B47" s="21">
        <v>1</v>
      </c>
      <c r="C47" s="21">
        <v>2</v>
      </c>
      <c r="D47" s="21">
        <v>0</v>
      </c>
      <c r="E47" s="22">
        <v>1</v>
      </c>
      <c r="F47" s="22">
        <v>2</v>
      </c>
      <c r="G47" s="22">
        <v>0</v>
      </c>
      <c r="H47" s="21">
        <v>2</v>
      </c>
      <c r="I47" s="21">
        <v>0</v>
      </c>
      <c r="J47" s="21">
        <v>0</v>
      </c>
      <c r="K47" s="1">
        <v>0</v>
      </c>
      <c r="L47" s="1">
        <v>0</v>
      </c>
      <c r="M47" s="1">
        <v>0</v>
      </c>
      <c r="N47" s="21">
        <v>0</v>
      </c>
      <c r="O47" s="21">
        <v>0</v>
      </c>
      <c r="P47" s="21">
        <v>0</v>
      </c>
      <c r="Q47" s="26">
        <v>0</v>
      </c>
      <c r="R47" s="26">
        <v>2</v>
      </c>
      <c r="S47" s="26">
        <v>0</v>
      </c>
      <c r="T47" s="21">
        <v>0</v>
      </c>
      <c r="U47" s="21">
        <v>1</v>
      </c>
      <c r="V47" s="22">
        <v>0</v>
      </c>
      <c r="W47" s="22">
        <v>3</v>
      </c>
      <c r="X47" s="21">
        <v>0</v>
      </c>
      <c r="Y47" s="21">
        <v>3</v>
      </c>
      <c r="Z47" s="30">
        <v>0</v>
      </c>
      <c r="AA47" s="30">
        <v>1</v>
      </c>
      <c r="AB47" s="32">
        <f t="shared" si="2"/>
        <v>4</v>
      </c>
      <c r="AC47" s="32">
        <f t="shared" si="3"/>
        <v>14</v>
      </c>
      <c r="AD47" s="32">
        <f t="shared" si="15"/>
        <v>0</v>
      </c>
      <c r="AE47" s="22">
        <v>0</v>
      </c>
      <c r="AF47" s="22">
        <v>6</v>
      </c>
      <c r="AG47" s="67">
        <v>0</v>
      </c>
      <c r="AH47" s="67">
        <v>2</v>
      </c>
      <c r="AI47" s="37">
        <v>0</v>
      </c>
      <c r="AJ47" s="38">
        <v>1</v>
      </c>
      <c r="AK47" s="39">
        <v>9</v>
      </c>
      <c r="AL47" s="18">
        <f t="shared" si="16"/>
        <v>10</v>
      </c>
      <c r="AM47" s="37">
        <v>1</v>
      </c>
      <c r="AN47" s="38">
        <v>0</v>
      </c>
      <c r="AO47" s="39">
        <v>0</v>
      </c>
      <c r="AP47" s="18">
        <f t="shared" si="4"/>
        <v>1</v>
      </c>
      <c r="AQ47" s="42">
        <v>0</v>
      </c>
      <c r="AR47" s="3">
        <v>0</v>
      </c>
      <c r="AS47" s="45">
        <v>0</v>
      </c>
      <c r="AT47" s="49">
        <f t="shared" si="5"/>
        <v>0</v>
      </c>
      <c r="AU47" s="63">
        <v>1</v>
      </c>
      <c r="AV47" s="60">
        <v>0</v>
      </c>
      <c r="AW47" s="62">
        <v>0</v>
      </c>
      <c r="AX47" s="50">
        <f t="shared" si="6"/>
        <v>1</v>
      </c>
      <c r="AY47" s="54">
        <v>1</v>
      </c>
      <c r="AZ47" s="54">
        <v>0</v>
      </c>
      <c r="BA47" s="54">
        <v>0</v>
      </c>
      <c r="BB47" s="3">
        <f t="shared" si="7"/>
        <v>1</v>
      </c>
      <c r="BC47" s="54">
        <v>0</v>
      </c>
      <c r="BD47" s="54">
        <v>0</v>
      </c>
      <c r="BE47" s="54">
        <v>4</v>
      </c>
      <c r="BF47" s="3">
        <f t="shared" si="8"/>
        <v>4</v>
      </c>
      <c r="BG47" s="42">
        <v>0</v>
      </c>
      <c r="BH47" s="56">
        <v>0</v>
      </c>
      <c r="BI47" s="42">
        <v>0</v>
      </c>
      <c r="BJ47" s="57">
        <f t="shared" si="9"/>
        <v>0</v>
      </c>
      <c r="BK47" s="59">
        <v>0</v>
      </c>
      <c r="BL47" s="61">
        <v>0</v>
      </c>
      <c r="BM47" s="59">
        <v>7</v>
      </c>
      <c r="BN47" s="60">
        <f t="shared" si="10"/>
        <v>7</v>
      </c>
      <c r="BO47" s="42">
        <v>0</v>
      </c>
      <c r="BP47" s="42">
        <v>0</v>
      </c>
      <c r="BQ47" s="42">
        <v>1</v>
      </c>
      <c r="BR47" s="3">
        <f t="shared" si="11"/>
        <v>1</v>
      </c>
      <c r="BS47" s="42">
        <v>0</v>
      </c>
      <c r="BT47" s="42">
        <v>0</v>
      </c>
      <c r="BU47" s="42">
        <v>4</v>
      </c>
      <c r="BV47" s="46">
        <f t="shared" si="12"/>
        <v>4</v>
      </c>
      <c r="BW47" s="42">
        <v>0</v>
      </c>
      <c r="BX47" s="85">
        <v>0</v>
      </c>
      <c r="BY47" s="42">
        <v>2</v>
      </c>
      <c r="BZ47" s="57">
        <f t="shared" si="13"/>
        <v>2</v>
      </c>
      <c r="CA47" s="42">
        <v>1</v>
      </c>
      <c r="CB47" s="85">
        <v>0</v>
      </c>
      <c r="CC47" s="42">
        <v>7</v>
      </c>
      <c r="CD47" s="60">
        <f t="shared" si="14"/>
        <v>8</v>
      </c>
    </row>
    <row r="48" spans="1:82" ht="15.75" thickBot="1" x14ac:dyDescent="0.3">
      <c r="A48" s="3" t="s">
        <v>60</v>
      </c>
      <c r="B48" s="21">
        <v>0</v>
      </c>
      <c r="C48" s="21">
        <v>9</v>
      </c>
      <c r="D48" s="21">
        <v>0</v>
      </c>
      <c r="E48" s="22">
        <v>1</v>
      </c>
      <c r="F48" s="22">
        <v>20</v>
      </c>
      <c r="G48" s="22">
        <v>0</v>
      </c>
      <c r="H48" s="21">
        <v>0</v>
      </c>
      <c r="I48" s="21">
        <v>22</v>
      </c>
      <c r="J48" s="21">
        <v>0</v>
      </c>
      <c r="K48" s="1">
        <v>1</v>
      </c>
      <c r="L48" s="1">
        <v>13</v>
      </c>
      <c r="M48" s="1">
        <v>0</v>
      </c>
      <c r="N48" s="21">
        <v>1</v>
      </c>
      <c r="O48" s="21">
        <v>11</v>
      </c>
      <c r="P48" s="21">
        <v>0</v>
      </c>
      <c r="Q48" s="26">
        <v>0</v>
      </c>
      <c r="R48" s="26">
        <v>5</v>
      </c>
      <c r="S48" s="26">
        <v>0</v>
      </c>
      <c r="T48" s="21">
        <v>1</v>
      </c>
      <c r="U48" s="21">
        <v>5</v>
      </c>
      <c r="V48" s="22">
        <v>0</v>
      </c>
      <c r="W48" s="22">
        <v>32</v>
      </c>
      <c r="X48" s="21">
        <v>0</v>
      </c>
      <c r="Y48" s="21">
        <v>14</v>
      </c>
      <c r="Z48" s="30">
        <v>0</v>
      </c>
      <c r="AA48" s="30">
        <v>7</v>
      </c>
      <c r="AB48" s="32">
        <f t="shared" si="2"/>
        <v>4</v>
      </c>
      <c r="AC48" s="32">
        <f t="shared" si="3"/>
        <v>138</v>
      </c>
      <c r="AD48" s="32">
        <f t="shared" si="15"/>
        <v>0</v>
      </c>
      <c r="AE48" s="22">
        <v>5</v>
      </c>
      <c r="AF48" s="22">
        <v>15</v>
      </c>
      <c r="AG48" s="67">
        <v>7</v>
      </c>
      <c r="AH48" s="67">
        <v>7</v>
      </c>
      <c r="AI48" s="37">
        <v>0</v>
      </c>
      <c r="AJ48" s="38">
        <v>0</v>
      </c>
      <c r="AK48" s="39">
        <v>3</v>
      </c>
      <c r="AL48" s="18">
        <f t="shared" si="16"/>
        <v>3</v>
      </c>
      <c r="AM48" s="37">
        <v>5</v>
      </c>
      <c r="AN48" s="38">
        <v>0</v>
      </c>
      <c r="AO48" s="39">
        <v>2</v>
      </c>
      <c r="AP48" s="18">
        <f t="shared" si="4"/>
        <v>7</v>
      </c>
      <c r="AQ48" s="42">
        <v>0</v>
      </c>
      <c r="AR48" s="3">
        <v>0</v>
      </c>
      <c r="AS48" s="45">
        <v>4</v>
      </c>
      <c r="AT48" s="49">
        <f t="shared" si="5"/>
        <v>4</v>
      </c>
      <c r="AU48" s="63">
        <v>6</v>
      </c>
      <c r="AV48" s="60">
        <v>1</v>
      </c>
      <c r="AW48" s="62">
        <v>0</v>
      </c>
      <c r="AX48" s="50">
        <f t="shared" si="6"/>
        <v>7</v>
      </c>
      <c r="AY48" s="54">
        <v>0</v>
      </c>
      <c r="AZ48" s="54">
        <v>0</v>
      </c>
      <c r="BA48" s="54">
        <v>3</v>
      </c>
      <c r="BB48" s="3">
        <f t="shared" si="7"/>
        <v>3</v>
      </c>
      <c r="BC48" s="54">
        <v>5</v>
      </c>
      <c r="BD48" s="54">
        <v>6</v>
      </c>
      <c r="BE48" s="54">
        <v>20</v>
      </c>
      <c r="BF48" s="3">
        <f t="shared" si="8"/>
        <v>31</v>
      </c>
      <c r="BG48" s="42">
        <v>1</v>
      </c>
      <c r="BH48" s="56">
        <v>5</v>
      </c>
      <c r="BI48" s="42">
        <v>1</v>
      </c>
      <c r="BJ48" s="57">
        <f t="shared" si="9"/>
        <v>7</v>
      </c>
      <c r="BK48" s="59">
        <v>15</v>
      </c>
      <c r="BL48" s="61">
        <v>1</v>
      </c>
      <c r="BM48" s="59">
        <v>11</v>
      </c>
      <c r="BN48" s="60">
        <f t="shared" si="10"/>
        <v>27</v>
      </c>
      <c r="BO48" s="42">
        <v>5</v>
      </c>
      <c r="BP48" s="42">
        <v>6</v>
      </c>
      <c r="BQ48" s="42">
        <v>26</v>
      </c>
      <c r="BR48" s="3">
        <f t="shared" si="11"/>
        <v>37</v>
      </c>
      <c r="BS48" s="42">
        <v>21</v>
      </c>
      <c r="BT48" s="42">
        <v>24</v>
      </c>
      <c r="BU48" s="42">
        <v>20</v>
      </c>
      <c r="BV48" s="46">
        <f t="shared" si="12"/>
        <v>65</v>
      </c>
      <c r="BW48" s="42">
        <v>4</v>
      </c>
      <c r="BX48" s="85">
        <v>3</v>
      </c>
      <c r="BY48" s="42">
        <v>30</v>
      </c>
      <c r="BZ48" s="57">
        <f t="shared" si="13"/>
        <v>37</v>
      </c>
      <c r="CA48" s="42">
        <v>16</v>
      </c>
      <c r="CB48" s="85">
        <v>27</v>
      </c>
      <c r="CC48" s="42">
        <v>19</v>
      </c>
      <c r="CD48" s="60">
        <f t="shared" si="14"/>
        <v>62</v>
      </c>
    </row>
    <row r="49" spans="1:82" ht="15.75" thickBot="1" x14ac:dyDescent="0.3">
      <c r="A49" s="3" t="s">
        <v>61</v>
      </c>
      <c r="B49" s="21">
        <v>0</v>
      </c>
      <c r="C49" s="21">
        <v>0</v>
      </c>
      <c r="D49" s="21">
        <v>0</v>
      </c>
      <c r="E49" s="22">
        <v>1</v>
      </c>
      <c r="F49" s="22">
        <v>1</v>
      </c>
      <c r="G49" s="22">
        <v>0</v>
      </c>
      <c r="H49" s="21">
        <v>0</v>
      </c>
      <c r="I49" s="21">
        <v>5</v>
      </c>
      <c r="J49" s="21">
        <v>0</v>
      </c>
      <c r="K49" s="1">
        <v>0</v>
      </c>
      <c r="L49" s="1">
        <v>0</v>
      </c>
      <c r="M49" s="1">
        <v>0</v>
      </c>
      <c r="N49" s="21">
        <v>0</v>
      </c>
      <c r="O49" s="21">
        <v>1</v>
      </c>
      <c r="P49" s="21">
        <v>0</v>
      </c>
      <c r="Q49" s="26">
        <v>0</v>
      </c>
      <c r="R49" s="26">
        <v>1</v>
      </c>
      <c r="S49" s="26">
        <v>0</v>
      </c>
      <c r="T49" s="21">
        <v>1</v>
      </c>
      <c r="U49" s="21">
        <v>1</v>
      </c>
      <c r="V49" s="22">
        <v>0</v>
      </c>
      <c r="W49" s="22">
        <v>0</v>
      </c>
      <c r="X49" s="21">
        <v>0</v>
      </c>
      <c r="Y49" s="21">
        <v>0</v>
      </c>
      <c r="Z49" s="30">
        <v>0</v>
      </c>
      <c r="AA49" s="30">
        <v>0</v>
      </c>
      <c r="AB49" s="32">
        <f t="shared" si="2"/>
        <v>2</v>
      </c>
      <c r="AC49" s="32">
        <f t="shared" si="3"/>
        <v>9</v>
      </c>
      <c r="AD49" s="32">
        <f t="shared" si="15"/>
        <v>0</v>
      </c>
      <c r="AE49" s="22">
        <v>0</v>
      </c>
      <c r="AF49" s="22">
        <v>2</v>
      </c>
      <c r="AG49" s="67">
        <v>3</v>
      </c>
      <c r="AH49" s="67">
        <v>3</v>
      </c>
      <c r="AI49" s="37">
        <v>0</v>
      </c>
      <c r="AJ49" s="38">
        <v>0</v>
      </c>
      <c r="AK49" s="39">
        <v>29</v>
      </c>
      <c r="AL49" s="18">
        <f t="shared" si="16"/>
        <v>29</v>
      </c>
      <c r="AM49" s="37">
        <v>0</v>
      </c>
      <c r="AN49" s="38">
        <v>0</v>
      </c>
      <c r="AO49" s="39">
        <v>1</v>
      </c>
      <c r="AP49" s="18">
        <f t="shared" si="4"/>
        <v>1</v>
      </c>
      <c r="AQ49" s="42">
        <v>0</v>
      </c>
      <c r="AR49" s="3">
        <v>0</v>
      </c>
      <c r="AS49" s="45">
        <v>10</v>
      </c>
      <c r="AT49" s="49">
        <f t="shared" si="5"/>
        <v>10</v>
      </c>
      <c r="AU49" s="63">
        <v>0</v>
      </c>
      <c r="AV49" s="60">
        <v>0</v>
      </c>
      <c r="AW49" s="62">
        <v>0</v>
      </c>
      <c r="AX49" s="50">
        <f t="shared" si="6"/>
        <v>0</v>
      </c>
      <c r="AY49" s="54">
        <v>2</v>
      </c>
      <c r="AZ49" s="54">
        <v>0</v>
      </c>
      <c r="BA49" s="54">
        <v>6</v>
      </c>
      <c r="BB49" s="3">
        <f t="shared" si="7"/>
        <v>8</v>
      </c>
      <c r="BC49" s="54">
        <v>0</v>
      </c>
      <c r="BD49" s="54">
        <v>0</v>
      </c>
      <c r="BE49" s="54">
        <v>0</v>
      </c>
      <c r="BF49" s="3">
        <f t="shared" si="8"/>
        <v>0</v>
      </c>
      <c r="BG49" s="42">
        <v>0</v>
      </c>
      <c r="BH49" s="56">
        <v>0</v>
      </c>
      <c r="BI49" s="42">
        <v>3</v>
      </c>
      <c r="BJ49" s="57">
        <f t="shared" si="9"/>
        <v>3</v>
      </c>
      <c r="BK49" s="59">
        <v>0</v>
      </c>
      <c r="BL49" s="61">
        <v>0</v>
      </c>
      <c r="BM49" s="59">
        <v>0</v>
      </c>
      <c r="BN49" s="60">
        <f t="shared" si="10"/>
        <v>0</v>
      </c>
      <c r="BO49" s="42">
        <v>0</v>
      </c>
      <c r="BP49" s="42">
        <v>0</v>
      </c>
      <c r="BQ49" s="42">
        <v>0</v>
      </c>
      <c r="BR49" s="3">
        <f t="shared" si="11"/>
        <v>0</v>
      </c>
      <c r="BS49" s="42">
        <v>1</v>
      </c>
      <c r="BT49" s="42">
        <v>0</v>
      </c>
      <c r="BU49" s="42">
        <v>3</v>
      </c>
      <c r="BV49" s="46">
        <f t="shared" si="12"/>
        <v>4</v>
      </c>
      <c r="BW49" s="42">
        <v>0</v>
      </c>
      <c r="BX49" s="85">
        <v>0</v>
      </c>
      <c r="BY49" s="42">
        <v>5</v>
      </c>
      <c r="BZ49" s="57">
        <f t="shared" si="13"/>
        <v>5</v>
      </c>
      <c r="CA49" s="42">
        <v>1</v>
      </c>
      <c r="CB49" s="85">
        <v>0</v>
      </c>
      <c r="CC49" s="42">
        <v>5</v>
      </c>
      <c r="CD49" s="60">
        <f t="shared" si="14"/>
        <v>6</v>
      </c>
    </row>
    <row r="50" spans="1:82" ht="15.75" thickBot="1" x14ac:dyDescent="0.3">
      <c r="A50" s="3" t="s">
        <v>62</v>
      </c>
      <c r="B50" s="21">
        <v>0</v>
      </c>
      <c r="C50" s="21">
        <v>0</v>
      </c>
      <c r="D50" s="21">
        <v>0</v>
      </c>
      <c r="E50" s="22">
        <v>0</v>
      </c>
      <c r="F50" s="22">
        <v>0</v>
      </c>
      <c r="G50" s="22">
        <v>0</v>
      </c>
      <c r="H50" s="21">
        <v>2</v>
      </c>
      <c r="I50" s="21">
        <v>0</v>
      </c>
      <c r="J50" s="21">
        <v>0</v>
      </c>
      <c r="K50" s="1">
        <v>1</v>
      </c>
      <c r="L50" s="1">
        <v>0</v>
      </c>
      <c r="M50" s="1">
        <v>0</v>
      </c>
      <c r="N50" s="21">
        <v>1</v>
      </c>
      <c r="O50" s="21">
        <v>0</v>
      </c>
      <c r="P50" s="21">
        <v>0</v>
      </c>
      <c r="Q50" s="26">
        <v>0</v>
      </c>
      <c r="R50" s="26">
        <v>0</v>
      </c>
      <c r="S50" s="26">
        <v>0</v>
      </c>
      <c r="T50" s="21">
        <v>0</v>
      </c>
      <c r="U50" s="21">
        <v>0</v>
      </c>
      <c r="V50" s="22">
        <v>0</v>
      </c>
      <c r="W50" s="22">
        <v>1</v>
      </c>
      <c r="X50" s="21">
        <v>1</v>
      </c>
      <c r="Y50" s="21">
        <v>0</v>
      </c>
      <c r="Z50" s="30">
        <v>0</v>
      </c>
      <c r="AA50" s="30">
        <v>0</v>
      </c>
      <c r="AB50" s="32">
        <f t="shared" si="2"/>
        <v>5</v>
      </c>
      <c r="AC50" s="32">
        <f t="shared" si="3"/>
        <v>1</v>
      </c>
      <c r="AD50" s="32">
        <f t="shared" si="15"/>
        <v>0</v>
      </c>
      <c r="AE50" s="22">
        <v>1</v>
      </c>
      <c r="AF50" s="22">
        <v>0</v>
      </c>
      <c r="AG50" s="67">
        <v>4</v>
      </c>
      <c r="AH50" s="67">
        <v>0</v>
      </c>
      <c r="AI50" s="37">
        <v>0</v>
      </c>
      <c r="AJ50" s="38">
        <v>0</v>
      </c>
      <c r="AK50" s="39">
        <v>0</v>
      </c>
      <c r="AL50" s="18">
        <f t="shared" si="16"/>
        <v>0</v>
      </c>
      <c r="AM50" s="37">
        <v>0</v>
      </c>
      <c r="AN50" s="38">
        <v>0</v>
      </c>
      <c r="AO50" s="39">
        <v>0</v>
      </c>
      <c r="AP50" s="18">
        <f t="shared" si="4"/>
        <v>0</v>
      </c>
      <c r="AQ50" s="42">
        <v>0</v>
      </c>
      <c r="AR50" s="3">
        <v>0</v>
      </c>
      <c r="AS50" s="45">
        <v>2</v>
      </c>
      <c r="AT50" s="49">
        <f t="shared" si="5"/>
        <v>2</v>
      </c>
      <c r="AU50" s="63">
        <v>0</v>
      </c>
      <c r="AV50" s="60">
        <v>0</v>
      </c>
      <c r="AW50" s="62">
        <v>0</v>
      </c>
      <c r="AX50" s="50">
        <f t="shared" si="6"/>
        <v>0</v>
      </c>
      <c r="AY50" s="54">
        <v>0</v>
      </c>
      <c r="AZ50" s="54">
        <v>0</v>
      </c>
      <c r="BA50" s="54">
        <v>0</v>
      </c>
      <c r="BB50" s="3">
        <f t="shared" si="7"/>
        <v>0</v>
      </c>
      <c r="BC50" s="54">
        <v>0</v>
      </c>
      <c r="BD50" s="54">
        <v>2</v>
      </c>
      <c r="BE50" s="54">
        <v>0</v>
      </c>
      <c r="BF50" s="3">
        <f t="shared" si="8"/>
        <v>2</v>
      </c>
      <c r="BG50" s="42">
        <v>0</v>
      </c>
      <c r="BH50" s="56">
        <v>0</v>
      </c>
      <c r="BI50" s="42">
        <v>1</v>
      </c>
      <c r="BJ50" s="57">
        <f t="shared" si="9"/>
        <v>1</v>
      </c>
      <c r="BK50" s="59">
        <v>0</v>
      </c>
      <c r="BL50" s="61">
        <v>2</v>
      </c>
      <c r="BM50" s="59">
        <v>0</v>
      </c>
      <c r="BN50" s="60">
        <f t="shared" si="10"/>
        <v>2</v>
      </c>
      <c r="BO50" s="42">
        <v>0</v>
      </c>
      <c r="BP50" s="42">
        <v>0</v>
      </c>
      <c r="BQ50" s="42">
        <v>2</v>
      </c>
      <c r="BR50" s="3">
        <f t="shared" si="11"/>
        <v>2</v>
      </c>
      <c r="BS50" s="42">
        <v>0</v>
      </c>
      <c r="BT50" s="42">
        <v>0</v>
      </c>
      <c r="BU50" s="42">
        <v>0</v>
      </c>
      <c r="BV50" s="46">
        <f t="shared" si="12"/>
        <v>0</v>
      </c>
      <c r="BW50" s="42">
        <v>0</v>
      </c>
      <c r="BX50" s="85">
        <v>0</v>
      </c>
      <c r="BY50" s="42">
        <v>0</v>
      </c>
      <c r="BZ50" s="57">
        <f t="shared" si="13"/>
        <v>0</v>
      </c>
      <c r="CA50" s="42">
        <v>0</v>
      </c>
      <c r="CB50" s="85">
        <v>0</v>
      </c>
      <c r="CC50" s="42">
        <v>0</v>
      </c>
      <c r="CD50" s="60">
        <f t="shared" si="14"/>
        <v>0</v>
      </c>
    </row>
    <row r="51" spans="1:82" ht="15.75" thickBot="1" x14ac:dyDescent="0.3">
      <c r="A51" s="3" t="s">
        <v>63</v>
      </c>
      <c r="B51" s="21">
        <v>3</v>
      </c>
      <c r="C51" s="21">
        <v>0</v>
      </c>
      <c r="D51" s="21">
        <v>0</v>
      </c>
      <c r="E51" s="22">
        <v>0</v>
      </c>
      <c r="F51" s="22">
        <v>4</v>
      </c>
      <c r="G51" s="22">
        <v>0</v>
      </c>
      <c r="H51" s="21">
        <v>6</v>
      </c>
      <c r="I51" s="21">
        <v>3</v>
      </c>
      <c r="J51" s="21">
        <v>0</v>
      </c>
      <c r="K51" s="1">
        <v>4</v>
      </c>
      <c r="L51" s="1">
        <v>3</v>
      </c>
      <c r="M51" s="1">
        <v>0</v>
      </c>
      <c r="N51" s="21">
        <v>5</v>
      </c>
      <c r="O51" s="21">
        <v>3</v>
      </c>
      <c r="P51" s="21">
        <v>0</v>
      </c>
      <c r="Q51" s="26">
        <v>11</v>
      </c>
      <c r="R51" s="26">
        <v>1</v>
      </c>
      <c r="S51" s="26">
        <v>0</v>
      </c>
      <c r="T51" s="21">
        <v>0</v>
      </c>
      <c r="U51" s="21">
        <v>0</v>
      </c>
      <c r="V51" s="22">
        <v>2</v>
      </c>
      <c r="W51" s="22">
        <v>1</v>
      </c>
      <c r="X51" s="21">
        <v>4</v>
      </c>
      <c r="Y51" s="21">
        <v>2</v>
      </c>
      <c r="Z51" s="30">
        <v>4</v>
      </c>
      <c r="AA51" s="30">
        <v>5</v>
      </c>
      <c r="AB51" s="32">
        <f t="shared" si="2"/>
        <v>39</v>
      </c>
      <c r="AC51" s="32">
        <f t="shared" si="3"/>
        <v>22</v>
      </c>
      <c r="AD51" s="32">
        <f t="shared" si="15"/>
        <v>0</v>
      </c>
      <c r="AE51" s="22">
        <v>6</v>
      </c>
      <c r="AF51" s="22">
        <v>25</v>
      </c>
      <c r="AG51" s="67">
        <v>2</v>
      </c>
      <c r="AH51" s="67">
        <v>20</v>
      </c>
      <c r="AI51" s="37">
        <v>0</v>
      </c>
      <c r="AJ51" s="38">
        <v>0</v>
      </c>
      <c r="AK51" s="39">
        <v>17</v>
      </c>
      <c r="AL51" s="18">
        <f t="shared" si="16"/>
        <v>17</v>
      </c>
      <c r="AM51" s="37">
        <v>0</v>
      </c>
      <c r="AN51" s="38">
        <v>0</v>
      </c>
      <c r="AO51" s="39">
        <v>0</v>
      </c>
      <c r="AP51" s="18">
        <f t="shared" si="4"/>
        <v>0</v>
      </c>
      <c r="AQ51" s="42">
        <v>0</v>
      </c>
      <c r="AR51" s="3">
        <v>0</v>
      </c>
      <c r="AS51" s="45">
        <v>2</v>
      </c>
      <c r="AT51" s="49">
        <f t="shared" si="5"/>
        <v>2</v>
      </c>
      <c r="AU51" s="63">
        <v>0</v>
      </c>
      <c r="AV51" s="60">
        <v>2</v>
      </c>
      <c r="AW51" s="62">
        <v>0</v>
      </c>
      <c r="AX51" s="50">
        <f t="shared" si="6"/>
        <v>2</v>
      </c>
      <c r="AY51" s="54">
        <v>19</v>
      </c>
      <c r="AZ51" s="54">
        <v>0</v>
      </c>
      <c r="BA51" s="54">
        <v>2</v>
      </c>
      <c r="BB51" s="3">
        <f t="shared" si="7"/>
        <v>21</v>
      </c>
      <c r="BC51" s="54">
        <v>1</v>
      </c>
      <c r="BD51" s="54">
        <v>1</v>
      </c>
      <c r="BE51" s="54">
        <v>4</v>
      </c>
      <c r="BF51" s="3">
        <f t="shared" si="8"/>
        <v>6</v>
      </c>
      <c r="BG51" s="42">
        <v>2</v>
      </c>
      <c r="BH51" s="56">
        <v>0</v>
      </c>
      <c r="BI51" s="42">
        <v>5</v>
      </c>
      <c r="BJ51" s="57">
        <f t="shared" si="9"/>
        <v>7</v>
      </c>
      <c r="BK51" s="59">
        <v>0</v>
      </c>
      <c r="BL51" s="61">
        <v>1</v>
      </c>
      <c r="BM51" s="59">
        <v>6</v>
      </c>
      <c r="BN51" s="60">
        <f t="shared" si="10"/>
        <v>7</v>
      </c>
      <c r="BO51" s="42">
        <v>3</v>
      </c>
      <c r="BP51" s="42">
        <v>1</v>
      </c>
      <c r="BQ51" s="42">
        <v>2</v>
      </c>
      <c r="BR51" s="3">
        <f t="shared" si="11"/>
        <v>6</v>
      </c>
      <c r="BS51" s="42">
        <v>0</v>
      </c>
      <c r="BT51" s="42">
        <v>0</v>
      </c>
      <c r="BU51" s="42">
        <v>3</v>
      </c>
      <c r="BV51" s="46">
        <f t="shared" si="12"/>
        <v>3</v>
      </c>
      <c r="BW51" s="42">
        <v>0</v>
      </c>
      <c r="BX51" s="85">
        <v>0</v>
      </c>
      <c r="BY51" s="42">
        <v>1</v>
      </c>
      <c r="BZ51" s="57">
        <f t="shared" si="13"/>
        <v>1</v>
      </c>
      <c r="CA51" s="42">
        <v>1</v>
      </c>
      <c r="CB51" s="85">
        <v>0</v>
      </c>
      <c r="CC51" s="42">
        <v>2</v>
      </c>
      <c r="CD51" s="60">
        <f t="shared" si="14"/>
        <v>3</v>
      </c>
    </row>
    <row r="52" spans="1:82" ht="15.75" thickBot="1" x14ac:dyDescent="0.3">
      <c r="A52" s="3" t="s">
        <v>64</v>
      </c>
      <c r="B52" s="21">
        <v>25</v>
      </c>
      <c r="C52" s="21">
        <v>9</v>
      </c>
      <c r="D52" s="21">
        <v>0</v>
      </c>
      <c r="E52" s="22">
        <v>86</v>
      </c>
      <c r="F52" s="22">
        <v>14</v>
      </c>
      <c r="G52" s="22">
        <v>0</v>
      </c>
      <c r="H52" s="21">
        <v>81</v>
      </c>
      <c r="I52" s="21">
        <v>34</v>
      </c>
      <c r="J52" s="21">
        <v>0</v>
      </c>
      <c r="K52" s="1">
        <v>60</v>
      </c>
      <c r="L52" s="1">
        <v>13</v>
      </c>
      <c r="M52" s="1">
        <v>0</v>
      </c>
      <c r="N52" s="21">
        <v>74</v>
      </c>
      <c r="O52" s="21">
        <v>14</v>
      </c>
      <c r="P52" s="21">
        <v>1</v>
      </c>
      <c r="Q52" s="26">
        <v>34</v>
      </c>
      <c r="R52" s="26">
        <v>13</v>
      </c>
      <c r="S52" s="26">
        <v>0</v>
      </c>
      <c r="T52" s="21">
        <v>21</v>
      </c>
      <c r="U52" s="21">
        <v>9</v>
      </c>
      <c r="V52" s="22">
        <v>47</v>
      </c>
      <c r="W52" s="22">
        <v>11</v>
      </c>
      <c r="X52" s="21">
        <v>37</v>
      </c>
      <c r="Y52" s="21">
        <v>21</v>
      </c>
      <c r="Z52" s="30">
        <v>36</v>
      </c>
      <c r="AA52" s="30">
        <v>18</v>
      </c>
      <c r="AB52" s="32">
        <f t="shared" si="2"/>
        <v>501</v>
      </c>
      <c r="AC52" s="32">
        <f t="shared" si="3"/>
        <v>156</v>
      </c>
      <c r="AD52" s="32">
        <f t="shared" si="15"/>
        <v>1</v>
      </c>
      <c r="AE52" s="22">
        <v>27</v>
      </c>
      <c r="AF52" s="22">
        <v>16</v>
      </c>
      <c r="AG52" s="67">
        <v>22</v>
      </c>
      <c r="AH52" s="67">
        <v>17</v>
      </c>
      <c r="AI52" s="37">
        <v>1</v>
      </c>
      <c r="AJ52" s="38">
        <v>0</v>
      </c>
      <c r="AK52" s="39">
        <v>4</v>
      </c>
      <c r="AL52" s="18">
        <f t="shared" si="16"/>
        <v>5</v>
      </c>
      <c r="AM52" s="37">
        <v>2</v>
      </c>
      <c r="AN52" s="38">
        <v>1</v>
      </c>
      <c r="AO52" s="39">
        <v>21</v>
      </c>
      <c r="AP52" s="18">
        <f t="shared" si="4"/>
        <v>24</v>
      </c>
      <c r="AQ52" s="42">
        <v>0</v>
      </c>
      <c r="AR52" s="3">
        <v>13</v>
      </c>
      <c r="AS52" s="45">
        <v>15</v>
      </c>
      <c r="AT52" s="49">
        <f t="shared" si="5"/>
        <v>28</v>
      </c>
      <c r="AU52" s="63">
        <v>0</v>
      </c>
      <c r="AV52" s="60">
        <v>3</v>
      </c>
      <c r="AW52" s="62">
        <v>18</v>
      </c>
      <c r="AX52" s="50">
        <f t="shared" si="6"/>
        <v>21</v>
      </c>
      <c r="AY52" s="54">
        <v>10</v>
      </c>
      <c r="AZ52" s="54">
        <v>38</v>
      </c>
      <c r="BA52" s="54">
        <v>32</v>
      </c>
      <c r="BB52" s="3">
        <f t="shared" si="7"/>
        <v>80</v>
      </c>
      <c r="BC52" s="54">
        <v>6</v>
      </c>
      <c r="BD52" s="54">
        <v>2</v>
      </c>
      <c r="BE52" s="54">
        <v>19</v>
      </c>
      <c r="BF52" s="3">
        <f t="shared" si="8"/>
        <v>27</v>
      </c>
      <c r="BG52" s="42">
        <v>0</v>
      </c>
      <c r="BH52" s="56">
        <v>14</v>
      </c>
      <c r="BI52" s="42">
        <v>17</v>
      </c>
      <c r="BJ52" s="57">
        <f t="shared" si="9"/>
        <v>31</v>
      </c>
      <c r="BK52" s="59">
        <v>3</v>
      </c>
      <c r="BL52" s="61">
        <v>3</v>
      </c>
      <c r="BM52" s="59">
        <v>13</v>
      </c>
      <c r="BN52" s="60">
        <f t="shared" si="10"/>
        <v>19</v>
      </c>
      <c r="BO52" s="42">
        <v>4</v>
      </c>
      <c r="BP52" s="42">
        <v>17</v>
      </c>
      <c r="BQ52" s="42">
        <v>43</v>
      </c>
      <c r="BR52" s="3">
        <f t="shared" si="11"/>
        <v>64</v>
      </c>
      <c r="BS52" s="42">
        <v>19</v>
      </c>
      <c r="BT52" s="42">
        <v>0</v>
      </c>
      <c r="BU52" s="42">
        <v>7</v>
      </c>
      <c r="BV52" s="46">
        <f t="shared" si="12"/>
        <v>26</v>
      </c>
      <c r="BW52" s="42">
        <v>5</v>
      </c>
      <c r="BX52" s="85">
        <v>14</v>
      </c>
      <c r="BY52" s="42">
        <v>50</v>
      </c>
      <c r="BZ52" s="57">
        <f t="shared" si="13"/>
        <v>69</v>
      </c>
      <c r="CA52" s="42">
        <v>6</v>
      </c>
      <c r="CB52" s="85">
        <v>0</v>
      </c>
      <c r="CC52" s="42">
        <v>21</v>
      </c>
      <c r="CD52" s="60">
        <f t="shared" si="14"/>
        <v>27</v>
      </c>
    </row>
    <row r="53" spans="1:82" ht="15.75" thickBot="1" x14ac:dyDescent="0.3">
      <c r="A53" s="3" t="s">
        <v>65</v>
      </c>
      <c r="B53" s="21">
        <v>10</v>
      </c>
      <c r="C53" s="21">
        <v>6</v>
      </c>
      <c r="D53" s="21">
        <v>0</v>
      </c>
      <c r="E53" s="22">
        <v>14</v>
      </c>
      <c r="F53" s="22">
        <v>7</v>
      </c>
      <c r="G53" s="22">
        <v>0</v>
      </c>
      <c r="H53" s="21">
        <v>14</v>
      </c>
      <c r="I53" s="21">
        <v>4</v>
      </c>
      <c r="J53" s="21">
        <v>0</v>
      </c>
      <c r="K53" s="1">
        <v>12</v>
      </c>
      <c r="L53" s="1">
        <v>3</v>
      </c>
      <c r="M53" s="1">
        <v>0</v>
      </c>
      <c r="N53" s="21">
        <v>13</v>
      </c>
      <c r="O53" s="21">
        <v>2</v>
      </c>
      <c r="P53" s="21">
        <v>0</v>
      </c>
      <c r="Q53" s="26">
        <v>2</v>
      </c>
      <c r="R53" s="26">
        <v>0</v>
      </c>
      <c r="S53" s="26">
        <v>0</v>
      </c>
      <c r="T53" s="21">
        <v>1</v>
      </c>
      <c r="U53" s="21">
        <v>1</v>
      </c>
      <c r="V53" s="22">
        <v>9</v>
      </c>
      <c r="W53" s="22">
        <v>0</v>
      </c>
      <c r="X53" s="21">
        <v>0</v>
      </c>
      <c r="Y53" s="21">
        <v>3</v>
      </c>
      <c r="Z53" s="30">
        <v>0</v>
      </c>
      <c r="AA53" s="30">
        <v>9</v>
      </c>
      <c r="AB53" s="32">
        <f t="shared" si="2"/>
        <v>75</v>
      </c>
      <c r="AC53" s="32">
        <f t="shared" si="3"/>
        <v>35</v>
      </c>
      <c r="AD53" s="32">
        <f t="shared" si="15"/>
        <v>0</v>
      </c>
      <c r="AE53" s="22">
        <v>0</v>
      </c>
      <c r="AF53" s="22">
        <v>4</v>
      </c>
      <c r="AG53" s="67">
        <v>4</v>
      </c>
      <c r="AH53" s="67">
        <v>3</v>
      </c>
      <c r="AI53" s="37">
        <v>0</v>
      </c>
      <c r="AJ53" s="38">
        <v>0</v>
      </c>
      <c r="AK53" s="39">
        <v>19</v>
      </c>
      <c r="AL53" s="18">
        <f t="shared" si="16"/>
        <v>19</v>
      </c>
      <c r="AM53" s="37">
        <v>0</v>
      </c>
      <c r="AN53" s="38">
        <v>0</v>
      </c>
      <c r="AO53" s="39">
        <v>5</v>
      </c>
      <c r="AP53" s="18">
        <f t="shared" si="4"/>
        <v>5</v>
      </c>
      <c r="AQ53" s="42">
        <v>1</v>
      </c>
      <c r="AR53" s="3">
        <v>8</v>
      </c>
      <c r="AS53" s="45">
        <v>1</v>
      </c>
      <c r="AT53" s="49">
        <f t="shared" si="5"/>
        <v>10</v>
      </c>
      <c r="AU53" s="63">
        <v>0</v>
      </c>
      <c r="AV53" s="60">
        <v>0</v>
      </c>
      <c r="AW53" s="62">
        <v>0</v>
      </c>
      <c r="AX53" s="50">
        <f t="shared" si="6"/>
        <v>0</v>
      </c>
      <c r="AY53" s="54">
        <v>0</v>
      </c>
      <c r="AZ53" s="54">
        <v>2</v>
      </c>
      <c r="BA53" s="54">
        <v>3</v>
      </c>
      <c r="BB53" s="3">
        <f t="shared" si="7"/>
        <v>5</v>
      </c>
      <c r="BC53" s="54">
        <v>0</v>
      </c>
      <c r="BD53" s="54">
        <v>1</v>
      </c>
      <c r="BE53" s="54">
        <v>5</v>
      </c>
      <c r="BF53" s="3">
        <f t="shared" si="8"/>
        <v>6</v>
      </c>
      <c r="BG53" s="42">
        <v>1</v>
      </c>
      <c r="BH53" s="56">
        <v>0</v>
      </c>
      <c r="BI53" s="42">
        <v>0</v>
      </c>
      <c r="BJ53" s="57">
        <f t="shared" si="9"/>
        <v>1</v>
      </c>
      <c r="BK53" s="59">
        <v>0</v>
      </c>
      <c r="BL53" s="61">
        <v>0</v>
      </c>
      <c r="BM53" s="59">
        <v>5</v>
      </c>
      <c r="BN53" s="60">
        <f t="shared" si="10"/>
        <v>5</v>
      </c>
      <c r="BO53" s="42">
        <v>0</v>
      </c>
      <c r="BP53" s="42">
        <v>0</v>
      </c>
      <c r="BQ53" s="42">
        <v>3</v>
      </c>
      <c r="BR53" s="3">
        <f t="shared" si="11"/>
        <v>3</v>
      </c>
      <c r="BS53" s="42">
        <v>0</v>
      </c>
      <c r="BT53" s="42">
        <v>0</v>
      </c>
      <c r="BU53" s="42">
        <v>4</v>
      </c>
      <c r="BV53" s="46">
        <f t="shared" si="12"/>
        <v>4</v>
      </c>
      <c r="BW53" s="42">
        <v>0</v>
      </c>
      <c r="BX53" s="85">
        <v>0</v>
      </c>
      <c r="BY53" s="42">
        <v>2</v>
      </c>
      <c r="BZ53" s="57">
        <f t="shared" si="13"/>
        <v>2</v>
      </c>
      <c r="CA53" s="42">
        <v>0</v>
      </c>
      <c r="CB53" s="85">
        <v>1</v>
      </c>
      <c r="CC53" s="42">
        <v>2</v>
      </c>
      <c r="CD53" s="60">
        <f t="shared" si="14"/>
        <v>3</v>
      </c>
    </row>
    <row r="54" spans="1:82" ht="15.75" thickBot="1" x14ac:dyDescent="0.3">
      <c r="A54" s="3" t="s">
        <v>66</v>
      </c>
      <c r="B54" s="21">
        <v>1</v>
      </c>
      <c r="C54" s="21">
        <v>5</v>
      </c>
      <c r="D54" s="21">
        <v>1</v>
      </c>
      <c r="E54" s="22">
        <v>7</v>
      </c>
      <c r="F54" s="22">
        <v>36</v>
      </c>
      <c r="G54" s="22">
        <v>0</v>
      </c>
      <c r="H54" s="21">
        <v>11</v>
      </c>
      <c r="I54" s="21">
        <v>32</v>
      </c>
      <c r="J54" s="21">
        <v>0</v>
      </c>
      <c r="K54" s="1">
        <v>4</v>
      </c>
      <c r="L54" s="1">
        <v>21</v>
      </c>
      <c r="M54" s="1">
        <v>0</v>
      </c>
      <c r="N54" s="21">
        <v>3</v>
      </c>
      <c r="O54" s="21">
        <v>12</v>
      </c>
      <c r="P54" s="21">
        <v>0</v>
      </c>
      <c r="Q54" s="26">
        <v>14</v>
      </c>
      <c r="R54" s="26">
        <v>26</v>
      </c>
      <c r="S54" s="26">
        <v>0</v>
      </c>
      <c r="T54" s="21">
        <v>15</v>
      </c>
      <c r="U54" s="21">
        <v>40</v>
      </c>
      <c r="V54" s="22">
        <v>11</v>
      </c>
      <c r="W54" s="22">
        <v>22</v>
      </c>
      <c r="X54" s="21">
        <v>23</v>
      </c>
      <c r="Y54" s="21">
        <v>32</v>
      </c>
      <c r="Z54" s="30">
        <v>13</v>
      </c>
      <c r="AA54" s="30">
        <v>33</v>
      </c>
      <c r="AB54" s="32">
        <f t="shared" si="2"/>
        <v>102</v>
      </c>
      <c r="AC54" s="32">
        <f t="shared" si="3"/>
        <v>259</v>
      </c>
      <c r="AD54" s="32">
        <f t="shared" si="15"/>
        <v>1</v>
      </c>
      <c r="AE54" s="22">
        <v>14</v>
      </c>
      <c r="AF54" s="22">
        <v>33</v>
      </c>
      <c r="AG54" s="67">
        <v>9</v>
      </c>
      <c r="AH54" s="67">
        <v>24</v>
      </c>
      <c r="AI54" s="37">
        <v>0</v>
      </c>
      <c r="AJ54" s="38">
        <v>0</v>
      </c>
      <c r="AK54" s="39">
        <v>17</v>
      </c>
      <c r="AL54" s="18">
        <f t="shared" si="16"/>
        <v>17</v>
      </c>
      <c r="AM54" s="37">
        <v>0</v>
      </c>
      <c r="AN54" s="38">
        <v>0</v>
      </c>
      <c r="AO54" s="39">
        <v>29</v>
      </c>
      <c r="AP54" s="18">
        <f t="shared" si="4"/>
        <v>29</v>
      </c>
      <c r="AQ54" s="42">
        <v>13</v>
      </c>
      <c r="AR54" s="3">
        <v>0</v>
      </c>
      <c r="AS54" s="45">
        <v>14</v>
      </c>
      <c r="AT54" s="49">
        <f t="shared" si="5"/>
        <v>27</v>
      </c>
      <c r="AU54" s="63">
        <v>2</v>
      </c>
      <c r="AV54" s="60">
        <v>10</v>
      </c>
      <c r="AW54" s="62">
        <v>20</v>
      </c>
      <c r="AX54" s="50">
        <f t="shared" si="6"/>
        <v>32</v>
      </c>
      <c r="AY54" s="54">
        <v>4</v>
      </c>
      <c r="AZ54" s="54">
        <v>4</v>
      </c>
      <c r="BA54" s="54">
        <v>9</v>
      </c>
      <c r="BB54" s="3">
        <f t="shared" si="7"/>
        <v>17</v>
      </c>
      <c r="BC54" s="54">
        <v>5</v>
      </c>
      <c r="BD54" s="54">
        <v>3</v>
      </c>
      <c r="BE54" s="54">
        <v>17</v>
      </c>
      <c r="BF54" s="3">
        <f t="shared" si="8"/>
        <v>25</v>
      </c>
      <c r="BG54" s="42">
        <v>12</v>
      </c>
      <c r="BH54" s="56">
        <v>2</v>
      </c>
      <c r="BI54" s="42">
        <v>8</v>
      </c>
      <c r="BJ54" s="57">
        <f t="shared" si="9"/>
        <v>22</v>
      </c>
      <c r="BK54" s="59">
        <v>2</v>
      </c>
      <c r="BL54" s="61">
        <v>1</v>
      </c>
      <c r="BM54" s="59">
        <v>31</v>
      </c>
      <c r="BN54" s="60">
        <f t="shared" si="10"/>
        <v>34</v>
      </c>
      <c r="BO54" s="42">
        <v>1</v>
      </c>
      <c r="BP54" s="42">
        <v>0</v>
      </c>
      <c r="BQ54" s="42">
        <v>23</v>
      </c>
      <c r="BR54" s="3">
        <f t="shared" si="11"/>
        <v>24</v>
      </c>
      <c r="BS54" s="42">
        <v>9</v>
      </c>
      <c r="BT54" s="42">
        <v>3</v>
      </c>
      <c r="BU54" s="42">
        <v>19</v>
      </c>
      <c r="BV54" s="46">
        <f t="shared" si="12"/>
        <v>31</v>
      </c>
      <c r="BW54" s="42">
        <v>0</v>
      </c>
      <c r="BX54" s="85">
        <v>0</v>
      </c>
      <c r="BY54" s="42">
        <v>26</v>
      </c>
      <c r="BZ54" s="57">
        <f t="shared" si="13"/>
        <v>26</v>
      </c>
      <c r="CA54" s="42">
        <v>3</v>
      </c>
      <c r="CB54" s="85">
        <v>6</v>
      </c>
      <c r="CC54" s="42">
        <v>19</v>
      </c>
      <c r="CD54" s="60">
        <f t="shared" si="14"/>
        <v>28</v>
      </c>
    </row>
    <row r="55" spans="1:82" ht="15.75" thickBot="1" x14ac:dyDescent="0.3">
      <c r="A55" s="3" t="s">
        <v>67</v>
      </c>
      <c r="B55" s="21">
        <v>0</v>
      </c>
      <c r="C55" s="21">
        <v>0</v>
      </c>
      <c r="D55" s="21">
        <v>0</v>
      </c>
      <c r="E55" s="22">
        <v>0</v>
      </c>
      <c r="F55" s="22">
        <v>0</v>
      </c>
      <c r="G55" s="22">
        <v>0</v>
      </c>
      <c r="H55" s="21">
        <v>9</v>
      </c>
      <c r="I55" s="21">
        <v>0</v>
      </c>
      <c r="J55" s="21">
        <v>0</v>
      </c>
      <c r="K55" s="1">
        <v>1</v>
      </c>
      <c r="L55" s="1">
        <v>0</v>
      </c>
      <c r="M55" s="1">
        <v>0</v>
      </c>
      <c r="N55" s="21">
        <v>7</v>
      </c>
      <c r="O55" s="21">
        <v>0</v>
      </c>
      <c r="P55" s="21">
        <v>0</v>
      </c>
      <c r="Q55" s="26">
        <v>8</v>
      </c>
      <c r="R55" s="26">
        <v>0</v>
      </c>
      <c r="S55" s="26">
        <v>0</v>
      </c>
      <c r="T55" s="21">
        <v>19</v>
      </c>
      <c r="U55" s="21">
        <v>2</v>
      </c>
      <c r="V55" s="22">
        <v>8</v>
      </c>
      <c r="W55" s="22">
        <v>1</v>
      </c>
      <c r="X55" s="21">
        <v>2</v>
      </c>
      <c r="Y55" s="21">
        <v>1</v>
      </c>
      <c r="Z55" s="30">
        <v>2</v>
      </c>
      <c r="AA55" s="30">
        <v>3</v>
      </c>
      <c r="AB55" s="32">
        <f t="shared" si="2"/>
        <v>56</v>
      </c>
      <c r="AC55" s="32">
        <f t="shared" si="3"/>
        <v>7</v>
      </c>
      <c r="AD55" s="32">
        <f t="shared" si="15"/>
        <v>0</v>
      </c>
      <c r="AE55" s="22">
        <v>1</v>
      </c>
      <c r="AF55" s="22">
        <v>1</v>
      </c>
      <c r="AG55" s="67">
        <v>0</v>
      </c>
      <c r="AH55" s="67">
        <v>0</v>
      </c>
      <c r="AI55" s="37">
        <v>0</v>
      </c>
      <c r="AJ55" s="38">
        <v>0</v>
      </c>
      <c r="AK55" s="39">
        <v>0</v>
      </c>
      <c r="AL55" s="18">
        <f t="shared" si="16"/>
        <v>0</v>
      </c>
      <c r="AM55" s="37">
        <v>0</v>
      </c>
      <c r="AN55" s="38">
        <v>0</v>
      </c>
      <c r="AO55" s="39">
        <v>0</v>
      </c>
      <c r="AP55" s="18">
        <f t="shared" si="4"/>
        <v>0</v>
      </c>
      <c r="AQ55" s="42">
        <v>0</v>
      </c>
      <c r="AR55" s="3">
        <v>0</v>
      </c>
      <c r="AS55" s="45">
        <v>5</v>
      </c>
      <c r="AT55" s="49">
        <f t="shared" si="5"/>
        <v>5</v>
      </c>
      <c r="AU55" s="63">
        <v>1</v>
      </c>
      <c r="AV55" s="60">
        <v>0</v>
      </c>
      <c r="AW55" s="62">
        <v>2</v>
      </c>
      <c r="AX55" s="50">
        <f t="shared" si="6"/>
        <v>3</v>
      </c>
      <c r="AY55" s="54">
        <v>2</v>
      </c>
      <c r="AZ55" s="54">
        <v>1</v>
      </c>
      <c r="BA55" s="54">
        <v>6</v>
      </c>
      <c r="BB55" s="3">
        <f t="shared" si="7"/>
        <v>9</v>
      </c>
      <c r="BC55" s="54">
        <v>0</v>
      </c>
      <c r="BD55" s="54">
        <v>0</v>
      </c>
      <c r="BE55" s="54">
        <v>1</v>
      </c>
      <c r="BF55" s="3">
        <f t="shared" si="8"/>
        <v>1</v>
      </c>
      <c r="BG55" s="42">
        <v>0</v>
      </c>
      <c r="BH55" s="56">
        <v>0</v>
      </c>
      <c r="BI55" s="42">
        <v>3</v>
      </c>
      <c r="BJ55" s="57">
        <f t="shared" si="9"/>
        <v>3</v>
      </c>
      <c r="BK55" s="59">
        <v>0</v>
      </c>
      <c r="BL55" s="61">
        <v>1</v>
      </c>
      <c r="BM55" s="59">
        <v>3</v>
      </c>
      <c r="BN55" s="60">
        <f t="shared" si="10"/>
        <v>4</v>
      </c>
      <c r="BO55" s="42">
        <v>0</v>
      </c>
      <c r="BP55" s="42">
        <v>0</v>
      </c>
      <c r="BQ55" s="42">
        <v>0</v>
      </c>
      <c r="BR55" s="3">
        <f t="shared" si="11"/>
        <v>0</v>
      </c>
      <c r="BS55" s="42">
        <v>0</v>
      </c>
      <c r="BT55" s="42">
        <v>0</v>
      </c>
      <c r="BU55" s="42">
        <v>0</v>
      </c>
      <c r="BV55" s="46">
        <f t="shared" si="12"/>
        <v>0</v>
      </c>
      <c r="BW55" s="42">
        <v>0</v>
      </c>
      <c r="BX55" s="85">
        <v>0</v>
      </c>
      <c r="BY55" s="42">
        <v>0</v>
      </c>
      <c r="BZ55" s="57">
        <f t="shared" si="13"/>
        <v>0</v>
      </c>
      <c r="CA55" s="42">
        <v>0</v>
      </c>
      <c r="CB55" s="85">
        <v>0</v>
      </c>
      <c r="CC55" s="42">
        <v>1</v>
      </c>
      <c r="CD55" s="60">
        <f t="shared" si="14"/>
        <v>1</v>
      </c>
    </row>
    <row r="56" spans="1:82" ht="15.75" thickBot="1" x14ac:dyDescent="0.3">
      <c r="A56" s="3" t="s">
        <v>68</v>
      </c>
      <c r="B56" s="21">
        <v>0</v>
      </c>
      <c r="C56" s="21">
        <v>0</v>
      </c>
      <c r="D56" s="21">
        <v>0</v>
      </c>
      <c r="E56" s="22">
        <v>0</v>
      </c>
      <c r="F56" s="22">
        <v>0</v>
      </c>
      <c r="G56" s="22">
        <v>0</v>
      </c>
      <c r="H56" s="21">
        <v>0</v>
      </c>
      <c r="I56" s="21">
        <v>0</v>
      </c>
      <c r="J56" s="21">
        <v>0</v>
      </c>
      <c r="K56" s="1">
        <v>0</v>
      </c>
      <c r="L56" s="1">
        <v>0</v>
      </c>
      <c r="M56" s="1">
        <v>0</v>
      </c>
      <c r="N56" s="21">
        <v>0</v>
      </c>
      <c r="O56" s="21">
        <v>0</v>
      </c>
      <c r="P56" s="21">
        <v>0</v>
      </c>
      <c r="Q56" s="26">
        <v>0</v>
      </c>
      <c r="R56" s="26">
        <v>0</v>
      </c>
      <c r="S56" s="26">
        <v>0</v>
      </c>
      <c r="T56" s="21">
        <v>0</v>
      </c>
      <c r="U56" s="21">
        <v>0</v>
      </c>
      <c r="V56" s="22">
        <v>0</v>
      </c>
      <c r="W56" s="22">
        <v>0</v>
      </c>
      <c r="X56" s="21">
        <v>0</v>
      </c>
      <c r="Y56" s="21">
        <v>0</v>
      </c>
      <c r="Z56" s="30">
        <v>0</v>
      </c>
      <c r="AA56" s="30">
        <v>0</v>
      </c>
      <c r="AB56" s="32">
        <f t="shared" si="2"/>
        <v>0</v>
      </c>
      <c r="AC56" s="32">
        <f t="shared" si="3"/>
        <v>0</v>
      </c>
      <c r="AD56" s="32">
        <f t="shared" si="15"/>
        <v>0</v>
      </c>
      <c r="AE56" s="22">
        <v>0</v>
      </c>
      <c r="AF56" s="22">
        <v>0</v>
      </c>
      <c r="AG56" s="67">
        <v>0</v>
      </c>
      <c r="AH56" s="67">
        <v>0</v>
      </c>
      <c r="AI56" s="37">
        <v>0</v>
      </c>
      <c r="AJ56" s="38">
        <v>0</v>
      </c>
      <c r="AK56" s="39">
        <v>0</v>
      </c>
      <c r="AL56" s="18">
        <f t="shared" si="16"/>
        <v>0</v>
      </c>
      <c r="AM56" s="37">
        <v>0</v>
      </c>
      <c r="AN56" s="38">
        <v>0</v>
      </c>
      <c r="AO56" s="39">
        <v>0</v>
      </c>
      <c r="AP56" s="18">
        <f t="shared" si="4"/>
        <v>0</v>
      </c>
      <c r="AQ56" s="42">
        <v>0</v>
      </c>
      <c r="AR56" s="3">
        <v>0</v>
      </c>
      <c r="AS56" s="45">
        <v>0</v>
      </c>
      <c r="AT56" s="49">
        <f t="shared" si="5"/>
        <v>0</v>
      </c>
      <c r="AU56" s="63">
        <v>0</v>
      </c>
      <c r="AV56" s="60">
        <v>0</v>
      </c>
      <c r="AW56" s="62">
        <v>0</v>
      </c>
      <c r="AX56" s="50">
        <f t="shared" si="6"/>
        <v>0</v>
      </c>
      <c r="AY56" s="54">
        <v>0</v>
      </c>
      <c r="AZ56" s="54">
        <v>0</v>
      </c>
      <c r="BA56" s="54">
        <v>0</v>
      </c>
      <c r="BB56" s="3">
        <f t="shared" si="7"/>
        <v>0</v>
      </c>
      <c r="BC56" s="54">
        <v>0</v>
      </c>
      <c r="BD56" s="54">
        <v>0</v>
      </c>
      <c r="BE56" s="54">
        <v>0</v>
      </c>
      <c r="BF56" s="3">
        <f t="shared" si="8"/>
        <v>0</v>
      </c>
      <c r="BG56" s="42">
        <v>0</v>
      </c>
      <c r="BH56" s="56">
        <v>0</v>
      </c>
      <c r="BI56" s="42">
        <v>0</v>
      </c>
      <c r="BJ56" s="57">
        <f t="shared" si="9"/>
        <v>0</v>
      </c>
      <c r="BK56" s="59">
        <v>0</v>
      </c>
      <c r="BL56" s="61">
        <v>0</v>
      </c>
      <c r="BM56" s="59">
        <v>0</v>
      </c>
      <c r="BN56" s="60">
        <f t="shared" si="10"/>
        <v>0</v>
      </c>
      <c r="BO56" s="42">
        <v>0</v>
      </c>
      <c r="BP56" s="42">
        <v>0</v>
      </c>
      <c r="BQ56" s="42">
        <v>0</v>
      </c>
      <c r="BR56" s="3">
        <f t="shared" si="11"/>
        <v>0</v>
      </c>
      <c r="BS56" s="42">
        <v>0</v>
      </c>
      <c r="BT56" s="42">
        <v>0</v>
      </c>
      <c r="BU56" s="42">
        <v>0</v>
      </c>
      <c r="BV56" s="46">
        <f t="shared" si="12"/>
        <v>0</v>
      </c>
      <c r="BW56" s="42">
        <v>0</v>
      </c>
      <c r="BX56" s="85">
        <v>0</v>
      </c>
      <c r="BY56" s="42">
        <v>0</v>
      </c>
      <c r="BZ56" s="57">
        <f t="shared" si="13"/>
        <v>0</v>
      </c>
      <c r="CA56" s="42">
        <v>0</v>
      </c>
      <c r="CB56" s="85">
        <v>0</v>
      </c>
      <c r="CC56" s="42">
        <v>0</v>
      </c>
      <c r="CD56" s="60">
        <f t="shared" si="14"/>
        <v>0</v>
      </c>
    </row>
    <row r="57" spans="1:82" ht="15.75" thickBot="1" x14ac:dyDescent="0.3">
      <c r="A57" s="3" t="s">
        <v>69</v>
      </c>
      <c r="B57" s="21">
        <v>10</v>
      </c>
      <c r="C57" s="21">
        <v>0</v>
      </c>
      <c r="D57" s="21">
        <v>0</v>
      </c>
      <c r="E57" s="22">
        <v>9</v>
      </c>
      <c r="F57" s="22">
        <v>0</v>
      </c>
      <c r="G57" s="22">
        <v>0</v>
      </c>
      <c r="H57" s="21">
        <v>4</v>
      </c>
      <c r="I57" s="21">
        <v>1</v>
      </c>
      <c r="J57" s="21">
        <v>0</v>
      </c>
      <c r="K57" s="1">
        <v>3</v>
      </c>
      <c r="L57" s="1">
        <v>2</v>
      </c>
      <c r="M57" s="1">
        <v>0</v>
      </c>
      <c r="N57" s="21">
        <v>2</v>
      </c>
      <c r="O57" s="21">
        <v>2</v>
      </c>
      <c r="P57" s="21">
        <v>0</v>
      </c>
      <c r="Q57" s="26">
        <v>7</v>
      </c>
      <c r="R57" s="26">
        <v>1</v>
      </c>
      <c r="S57" s="26">
        <v>0</v>
      </c>
      <c r="T57" s="21">
        <v>5</v>
      </c>
      <c r="U57" s="21">
        <v>1</v>
      </c>
      <c r="V57" s="22">
        <v>1</v>
      </c>
      <c r="W57" s="22">
        <v>0</v>
      </c>
      <c r="X57" s="21">
        <v>4</v>
      </c>
      <c r="Y57" s="21">
        <v>2</v>
      </c>
      <c r="Z57" s="30">
        <v>1</v>
      </c>
      <c r="AA57" s="30">
        <v>4</v>
      </c>
      <c r="AB57" s="32">
        <f t="shared" si="2"/>
        <v>46</v>
      </c>
      <c r="AC57" s="32">
        <f t="shared" si="3"/>
        <v>13</v>
      </c>
      <c r="AD57" s="32">
        <f t="shared" si="15"/>
        <v>0</v>
      </c>
      <c r="AE57" s="22">
        <v>2</v>
      </c>
      <c r="AF57" s="22">
        <v>4</v>
      </c>
      <c r="AG57" s="67">
        <v>3</v>
      </c>
      <c r="AH57" s="67">
        <v>1</v>
      </c>
      <c r="AI57" s="37">
        <v>1</v>
      </c>
      <c r="AJ57" s="38">
        <v>0</v>
      </c>
      <c r="AK57" s="39">
        <v>4</v>
      </c>
      <c r="AL57" s="18">
        <f t="shared" si="16"/>
        <v>5</v>
      </c>
      <c r="AM57" s="37">
        <v>0</v>
      </c>
      <c r="AN57" s="38">
        <v>0</v>
      </c>
      <c r="AO57" s="39">
        <v>8</v>
      </c>
      <c r="AP57" s="18">
        <f t="shared" si="4"/>
        <v>8</v>
      </c>
      <c r="AQ57" s="42">
        <v>2</v>
      </c>
      <c r="AR57" s="3">
        <v>0</v>
      </c>
      <c r="AS57" s="45">
        <v>4</v>
      </c>
      <c r="AT57" s="49">
        <f t="shared" si="5"/>
        <v>6</v>
      </c>
      <c r="AU57" s="63">
        <v>0</v>
      </c>
      <c r="AV57" s="60">
        <v>0</v>
      </c>
      <c r="AW57" s="62">
        <v>0</v>
      </c>
      <c r="AX57" s="50">
        <f t="shared" si="6"/>
        <v>0</v>
      </c>
      <c r="AY57" s="54">
        <v>0</v>
      </c>
      <c r="AZ57" s="54">
        <v>0</v>
      </c>
      <c r="BA57" s="54">
        <v>4</v>
      </c>
      <c r="BB57" s="3">
        <f t="shared" si="7"/>
        <v>4</v>
      </c>
      <c r="BC57" s="54">
        <v>0</v>
      </c>
      <c r="BD57" s="54">
        <v>0</v>
      </c>
      <c r="BE57" s="54">
        <v>13</v>
      </c>
      <c r="BF57" s="3">
        <f t="shared" si="8"/>
        <v>13</v>
      </c>
      <c r="BG57" s="42">
        <v>1</v>
      </c>
      <c r="BH57" s="56">
        <v>0</v>
      </c>
      <c r="BI57" s="42">
        <v>3</v>
      </c>
      <c r="BJ57" s="57">
        <f t="shared" si="9"/>
        <v>4</v>
      </c>
      <c r="BK57" s="59">
        <v>0</v>
      </c>
      <c r="BL57" s="61">
        <v>1</v>
      </c>
      <c r="BM57" s="59">
        <v>14</v>
      </c>
      <c r="BN57" s="60">
        <f t="shared" si="10"/>
        <v>15</v>
      </c>
      <c r="BO57" s="42">
        <v>3</v>
      </c>
      <c r="BP57" s="42">
        <v>0</v>
      </c>
      <c r="BQ57" s="42">
        <v>10</v>
      </c>
      <c r="BR57" s="3">
        <f t="shared" si="11"/>
        <v>13</v>
      </c>
      <c r="BS57" s="42">
        <v>0</v>
      </c>
      <c r="BT57" s="42">
        <v>0</v>
      </c>
      <c r="BU57" s="42">
        <v>4</v>
      </c>
      <c r="BV57" s="46">
        <f t="shared" si="12"/>
        <v>4</v>
      </c>
      <c r="BW57" s="42">
        <v>1</v>
      </c>
      <c r="BX57" s="85">
        <v>0</v>
      </c>
      <c r="BY57" s="42">
        <v>9</v>
      </c>
      <c r="BZ57" s="57">
        <f t="shared" si="13"/>
        <v>10</v>
      </c>
      <c r="CA57" s="42">
        <v>0</v>
      </c>
      <c r="CB57" s="85">
        <v>0</v>
      </c>
      <c r="CC57" s="42">
        <v>10</v>
      </c>
      <c r="CD57" s="60">
        <f t="shared" si="14"/>
        <v>10</v>
      </c>
    </row>
    <row r="58" spans="1:82" ht="15.75" thickBot="1" x14ac:dyDescent="0.3">
      <c r="A58" s="3" t="s">
        <v>70</v>
      </c>
      <c r="B58" s="21">
        <v>0</v>
      </c>
      <c r="C58" s="21">
        <v>0</v>
      </c>
      <c r="D58" s="21">
        <v>0</v>
      </c>
      <c r="E58" s="22">
        <v>16</v>
      </c>
      <c r="F58" s="22">
        <v>0</v>
      </c>
      <c r="G58" s="22">
        <v>0</v>
      </c>
      <c r="H58" s="21">
        <v>7</v>
      </c>
      <c r="I58" s="21">
        <v>0</v>
      </c>
      <c r="J58" s="21">
        <v>0</v>
      </c>
      <c r="K58" s="1">
        <v>10</v>
      </c>
      <c r="L58" s="1">
        <v>0</v>
      </c>
      <c r="M58" s="1">
        <v>0</v>
      </c>
      <c r="N58" s="21">
        <v>0</v>
      </c>
      <c r="O58" s="21">
        <v>0</v>
      </c>
      <c r="P58" s="21">
        <v>0</v>
      </c>
      <c r="Q58" s="26">
        <v>0</v>
      </c>
      <c r="R58" s="26">
        <v>0</v>
      </c>
      <c r="S58" s="26">
        <v>0</v>
      </c>
      <c r="T58" s="21">
        <v>0</v>
      </c>
      <c r="U58" s="21">
        <v>0</v>
      </c>
      <c r="V58" s="22">
        <v>0</v>
      </c>
      <c r="W58" s="22">
        <v>0</v>
      </c>
      <c r="X58" s="21">
        <v>0</v>
      </c>
      <c r="Y58" s="21">
        <v>0</v>
      </c>
      <c r="Z58" s="30">
        <v>0</v>
      </c>
      <c r="AA58" s="30">
        <v>0</v>
      </c>
      <c r="AB58" s="32">
        <f t="shared" si="2"/>
        <v>33</v>
      </c>
      <c r="AC58" s="32">
        <f t="shared" si="3"/>
        <v>0</v>
      </c>
      <c r="AD58" s="32">
        <f t="shared" si="15"/>
        <v>0</v>
      </c>
      <c r="AE58" s="22">
        <v>0</v>
      </c>
      <c r="AF58" s="22">
        <v>1</v>
      </c>
      <c r="AG58" s="67">
        <v>0</v>
      </c>
      <c r="AH58" s="67">
        <v>7</v>
      </c>
      <c r="AI58" s="37">
        <v>0</v>
      </c>
      <c r="AJ58" s="38">
        <v>0</v>
      </c>
      <c r="AK58" s="39">
        <v>0</v>
      </c>
      <c r="AL58" s="18">
        <f t="shared" si="16"/>
        <v>0</v>
      </c>
      <c r="AM58" s="37">
        <v>0</v>
      </c>
      <c r="AN58" s="38">
        <v>0</v>
      </c>
      <c r="AO58" s="39">
        <v>0</v>
      </c>
      <c r="AP58" s="18">
        <f t="shared" si="4"/>
        <v>0</v>
      </c>
      <c r="AQ58" s="42">
        <v>0</v>
      </c>
      <c r="AR58" s="3">
        <v>0</v>
      </c>
      <c r="AS58" s="45">
        <v>2</v>
      </c>
      <c r="AT58" s="49">
        <f t="shared" si="5"/>
        <v>2</v>
      </c>
      <c r="AU58" s="63">
        <v>0</v>
      </c>
      <c r="AV58" s="60">
        <v>0</v>
      </c>
      <c r="AW58" s="62">
        <v>0</v>
      </c>
      <c r="AX58" s="50">
        <f t="shared" si="6"/>
        <v>0</v>
      </c>
      <c r="AY58" s="54">
        <v>5</v>
      </c>
      <c r="AZ58" s="54">
        <v>2</v>
      </c>
      <c r="BA58" s="54">
        <v>9</v>
      </c>
      <c r="BB58" s="3">
        <f t="shared" si="7"/>
        <v>16</v>
      </c>
      <c r="BC58" s="54">
        <v>0</v>
      </c>
      <c r="BD58" s="54">
        <v>0</v>
      </c>
      <c r="BE58" s="54">
        <v>3</v>
      </c>
      <c r="BF58" s="3">
        <f t="shared" si="8"/>
        <v>3</v>
      </c>
      <c r="BG58" s="42">
        <v>2</v>
      </c>
      <c r="BH58" s="56">
        <v>0</v>
      </c>
      <c r="BI58" s="42">
        <v>0</v>
      </c>
      <c r="BJ58" s="57">
        <f t="shared" si="9"/>
        <v>2</v>
      </c>
      <c r="BK58" s="59">
        <v>0</v>
      </c>
      <c r="BL58" s="61">
        <v>0</v>
      </c>
      <c r="BM58" s="59">
        <v>2</v>
      </c>
      <c r="BN58" s="60">
        <f t="shared" si="10"/>
        <v>2</v>
      </c>
      <c r="BO58" s="42">
        <v>5</v>
      </c>
      <c r="BP58" s="42">
        <v>0</v>
      </c>
      <c r="BQ58" s="42">
        <v>4</v>
      </c>
      <c r="BR58" s="3">
        <f t="shared" si="11"/>
        <v>9</v>
      </c>
      <c r="BS58" s="42">
        <v>0</v>
      </c>
      <c r="BT58" s="42">
        <v>0</v>
      </c>
      <c r="BU58" s="42">
        <v>3</v>
      </c>
      <c r="BV58" s="46">
        <f t="shared" si="12"/>
        <v>3</v>
      </c>
      <c r="BW58" s="42">
        <v>0</v>
      </c>
      <c r="BX58" s="85">
        <v>0</v>
      </c>
      <c r="BY58" s="42">
        <v>10</v>
      </c>
      <c r="BZ58" s="57">
        <f t="shared" si="13"/>
        <v>10</v>
      </c>
      <c r="CA58" s="42">
        <v>0</v>
      </c>
      <c r="CB58" s="85">
        <v>0</v>
      </c>
      <c r="CC58" s="42">
        <v>4</v>
      </c>
      <c r="CD58" s="60">
        <f t="shared" si="14"/>
        <v>4</v>
      </c>
    </row>
    <row r="59" spans="1:82" ht="15.75" thickBot="1" x14ac:dyDescent="0.3">
      <c r="A59" s="3" t="s">
        <v>71</v>
      </c>
      <c r="B59" s="21">
        <v>12</v>
      </c>
      <c r="C59" s="21">
        <v>16</v>
      </c>
      <c r="D59" s="21">
        <v>0</v>
      </c>
      <c r="E59" s="22">
        <v>32</v>
      </c>
      <c r="F59" s="22">
        <v>10</v>
      </c>
      <c r="G59" s="22">
        <v>0</v>
      </c>
      <c r="H59" s="21">
        <v>36</v>
      </c>
      <c r="I59" s="21">
        <v>16</v>
      </c>
      <c r="J59" s="21">
        <v>0</v>
      </c>
      <c r="K59" s="1">
        <v>32</v>
      </c>
      <c r="L59" s="1">
        <v>19</v>
      </c>
      <c r="M59" s="1">
        <v>0</v>
      </c>
      <c r="N59" s="21">
        <v>45</v>
      </c>
      <c r="O59" s="21">
        <v>27</v>
      </c>
      <c r="P59" s="21">
        <v>0</v>
      </c>
      <c r="Q59" s="26">
        <v>25</v>
      </c>
      <c r="R59" s="26">
        <v>28</v>
      </c>
      <c r="S59" s="26">
        <v>0</v>
      </c>
      <c r="T59" s="21">
        <v>11</v>
      </c>
      <c r="U59" s="21">
        <v>25</v>
      </c>
      <c r="V59" s="22">
        <v>17</v>
      </c>
      <c r="W59" s="22">
        <v>19</v>
      </c>
      <c r="X59" s="21">
        <v>18</v>
      </c>
      <c r="Y59" s="21">
        <v>33</v>
      </c>
      <c r="Z59" s="30">
        <v>17</v>
      </c>
      <c r="AA59" s="30">
        <v>22</v>
      </c>
      <c r="AB59" s="32">
        <f t="shared" si="2"/>
        <v>245</v>
      </c>
      <c r="AC59" s="32">
        <f t="shared" si="3"/>
        <v>215</v>
      </c>
      <c r="AD59" s="32">
        <f t="shared" si="15"/>
        <v>0</v>
      </c>
      <c r="AE59" s="22">
        <v>22</v>
      </c>
      <c r="AF59" s="22">
        <v>20</v>
      </c>
      <c r="AG59" s="67">
        <v>20</v>
      </c>
      <c r="AH59" s="67">
        <v>21</v>
      </c>
      <c r="AI59" s="37">
        <v>3</v>
      </c>
      <c r="AJ59" s="38">
        <v>1</v>
      </c>
      <c r="AK59" s="39">
        <v>4</v>
      </c>
      <c r="AL59" s="18">
        <f t="shared" si="16"/>
        <v>8</v>
      </c>
      <c r="AM59" s="37">
        <v>3</v>
      </c>
      <c r="AN59" s="38">
        <v>2</v>
      </c>
      <c r="AO59" s="39">
        <v>34</v>
      </c>
      <c r="AP59" s="18">
        <f t="shared" si="4"/>
        <v>39</v>
      </c>
      <c r="AQ59" s="42">
        <v>5</v>
      </c>
      <c r="AR59" s="3">
        <v>2</v>
      </c>
      <c r="AS59" s="45">
        <v>16</v>
      </c>
      <c r="AT59" s="49">
        <f t="shared" si="5"/>
        <v>23</v>
      </c>
      <c r="AU59" s="63">
        <v>8</v>
      </c>
      <c r="AV59" s="60">
        <v>1</v>
      </c>
      <c r="AW59" s="62">
        <v>0</v>
      </c>
      <c r="AX59" s="50">
        <f t="shared" si="6"/>
        <v>9</v>
      </c>
      <c r="AY59" s="54">
        <v>3</v>
      </c>
      <c r="AZ59" s="54">
        <v>2</v>
      </c>
      <c r="BA59" s="54">
        <v>15</v>
      </c>
      <c r="BB59" s="3">
        <f t="shared" si="7"/>
        <v>20</v>
      </c>
      <c r="BC59" s="54">
        <v>6</v>
      </c>
      <c r="BD59" s="54">
        <v>9</v>
      </c>
      <c r="BE59" s="54">
        <v>28</v>
      </c>
      <c r="BF59" s="3">
        <f t="shared" si="8"/>
        <v>43</v>
      </c>
      <c r="BG59" s="42">
        <v>7</v>
      </c>
      <c r="BH59" s="56">
        <v>4</v>
      </c>
      <c r="BI59" s="42">
        <v>17</v>
      </c>
      <c r="BJ59" s="57">
        <f t="shared" si="9"/>
        <v>28</v>
      </c>
      <c r="BK59" s="59">
        <v>4</v>
      </c>
      <c r="BL59" s="61">
        <v>1</v>
      </c>
      <c r="BM59" s="59">
        <v>17</v>
      </c>
      <c r="BN59" s="60">
        <f t="shared" si="10"/>
        <v>22</v>
      </c>
      <c r="BO59" s="42">
        <v>11</v>
      </c>
      <c r="BP59" s="42">
        <v>4</v>
      </c>
      <c r="BQ59" s="42">
        <v>29</v>
      </c>
      <c r="BR59" s="3">
        <f t="shared" si="11"/>
        <v>44</v>
      </c>
      <c r="BS59" s="42">
        <v>3</v>
      </c>
      <c r="BT59" s="42">
        <v>0</v>
      </c>
      <c r="BU59" s="42">
        <v>34</v>
      </c>
      <c r="BV59" s="46">
        <f t="shared" si="12"/>
        <v>37</v>
      </c>
      <c r="BW59" s="42">
        <v>15</v>
      </c>
      <c r="BX59" s="85">
        <v>4</v>
      </c>
      <c r="BY59" s="42">
        <v>30</v>
      </c>
      <c r="BZ59" s="57">
        <f t="shared" si="13"/>
        <v>49</v>
      </c>
      <c r="CA59" s="42">
        <v>4</v>
      </c>
      <c r="CB59" s="85">
        <v>2</v>
      </c>
      <c r="CC59" s="42">
        <v>31</v>
      </c>
      <c r="CD59" s="60">
        <f t="shared" si="14"/>
        <v>37</v>
      </c>
    </row>
    <row r="60" spans="1:82" ht="15.75" thickBot="1" x14ac:dyDescent="0.3">
      <c r="A60" s="3" t="s">
        <v>72</v>
      </c>
      <c r="B60" s="21">
        <v>3</v>
      </c>
      <c r="C60" s="21">
        <v>1</v>
      </c>
      <c r="D60" s="21">
        <v>0</v>
      </c>
      <c r="E60" s="22">
        <v>1</v>
      </c>
      <c r="F60" s="22">
        <v>0</v>
      </c>
      <c r="G60" s="22">
        <v>0</v>
      </c>
      <c r="H60" s="21">
        <v>0</v>
      </c>
      <c r="I60" s="21">
        <v>0</v>
      </c>
      <c r="J60" s="21">
        <v>0</v>
      </c>
      <c r="K60" s="1">
        <v>0</v>
      </c>
      <c r="L60" s="1">
        <v>0</v>
      </c>
      <c r="M60" s="1">
        <v>0</v>
      </c>
      <c r="N60" s="21">
        <v>0</v>
      </c>
      <c r="O60" s="21">
        <v>0</v>
      </c>
      <c r="P60" s="21">
        <v>0</v>
      </c>
      <c r="Q60" s="26">
        <v>0</v>
      </c>
      <c r="R60" s="26">
        <v>0</v>
      </c>
      <c r="S60" s="26">
        <v>0</v>
      </c>
      <c r="T60" s="21">
        <v>0</v>
      </c>
      <c r="U60" s="21">
        <v>0</v>
      </c>
      <c r="V60" s="22">
        <v>1</v>
      </c>
      <c r="W60" s="22">
        <v>0</v>
      </c>
      <c r="X60" s="21">
        <v>0</v>
      </c>
      <c r="Y60" s="21">
        <v>0</v>
      </c>
      <c r="Z60" s="30">
        <v>0</v>
      </c>
      <c r="AA60" s="30">
        <v>0</v>
      </c>
      <c r="AB60" s="32">
        <f t="shared" si="2"/>
        <v>5</v>
      </c>
      <c r="AC60" s="32">
        <f t="shared" si="3"/>
        <v>1</v>
      </c>
      <c r="AD60" s="32">
        <f t="shared" si="15"/>
        <v>0</v>
      </c>
      <c r="AE60" s="22">
        <v>3</v>
      </c>
      <c r="AF60" s="22">
        <v>0</v>
      </c>
      <c r="AG60" s="67">
        <v>3</v>
      </c>
      <c r="AH60" s="67">
        <v>0</v>
      </c>
      <c r="AI60" s="37">
        <v>0</v>
      </c>
      <c r="AJ60" s="38">
        <v>0</v>
      </c>
      <c r="AK60" s="39">
        <v>2</v>
      </c>
      <c r="AL60" s="18">
        <f t="shared" si="16"/>
        <v>2</v>
      </c>
      <c r="AM60" s="37">
        <v>0</v>
      </c>
      <c r="AN60" s="38">
        <v>0</v>
      </c>
      <c r="AO60" s="39">
        <v>0</v>
      </c>
      <c r="AP60" s="18">
        <f t="shared" si="4"/>
        <v>0</v>
      </c>
      <c r="AQ60" s="42">
        <v>0</v>
      </c>
      <c r="AR60" s="3">
        <v>0</v>
      </c>
      <c r="AS60" s="45">
        <v>0</v>
      </c>
      <c r="AT60" s="49">
        <f t="shared" si="5"/>
        <v>0</v>
      </c>
      <c r="AU60" s="63">
        <v>0</v>
      </c>
      <c r="AV60" s="60">
        <v>0</v>
      </c>
      <c r="AW60" s="62">
        <v>0</v>
      </c>
      <c r="AX60" s="50">
        <f t="shared" si="6"/>
        <v>0</v>
      </c>
      <c r="AY60" s="54">
        <v>0</v>
      </c>
      <c r="AZ60" s="54">
        <v>0</v>
      </c>
      <c r="BA60" s="54">
        <v>0</v>
      </c>
      <c r="BB60" s="3">
        <f t="shared" si="7"/>
        <v>0</v>
      </c>
      <c r="BC60" s="54">
        <v>0</v>
      </c>
      <c r="BD60" s="54">
        <v>0</v>
      </c>
      <c r="BE60" s="54">
        <v>1</v>
      </c>
      <c r="BF60" s="3">
        <f t="shared" si="8"/>
        <v>1</v>
      </c>
      <c r="BG60" s="42">
        <v>0</v>
      </c>
      <c r="BH60" s="56">
        <v>0</v>
      </c>
      <c r="BI60" s="42">
        <v>0</v>
      </c>
      <c r="BJ60" s="57">
        <f t="shared" si="9"/>
        <v>0</v>
      </c>
      <c r="BK60" s="59">
        <v>1</v>
      </c>
      <c r="BL60" s="61">
        <v>0</v>
      </c>
      <c r="BM60" s="59">
        <v>0</v>
      </c>
      <c r="BN60" s="60">
        <f t="shared" si="10"/>
        <v>1</v>
      </c>
      <c r="BO60" s="42">
        <v>0</v>
      </c>
      <c r="BP60" s="42">
        <v>0</v>
      </c>
      <c r="BQ60" s="42">
        <v>0</v>
      </c>
      <c r="BR60" s="3">
        <f t="shared" si="11"/>
        <v>0</v>
      </c>
      <c r="BS60" s="42">
        <v>0</v>
      </c>
      <c r="BT60" s="42">
        <v>0</v>
      </c>
      <c r="BU60" s="42">
        <v>1</v>
      </c>
      <c r="BV60" s="46">
        <f t="shared" si="12"/>
        <v>1</v>
      </c>
      <c r="BW60" s="42">
        <v>0</v>
      </c>
      <c r="BX60" s="85">
        <v>0</v>
      </c>
      <c r="BY60" s="42">
        <v>1</v>
      </c>
      <c r="BZ60" s="57">
        <f t="shared" si="13"/>
        <v>1</v>
      </c>
      <c r="CA60" s="42">
        <v>0</v>
      </c>
      <c r="CB60" s="85">
        <v>1</v>
      </c>
      <c r="CC60" s="42">
        <v>7</v>
      </c>
      <c r="CD60" s="60">
        <f t="shared" si="14"/>
        <v>8</v>
      </c>
    </row>
    <row r="61" spans="1:82" ht="15.75" thickBot="1" x14ac:dyDescent="0.3">
      <c r="A61" s="3" t="s">
        <v>73</v>
      </c>
      <c r="B61" s="21">
        <v>2</v>
      </c>
      <c r="C61" s="21">
        <v>0</v>
      </c>
      <c r="D61" s="21">
        <v>0</v>
      </c>
      <c r="E61" s="22">
        <v>1</v>
      </c>
      <c r="F61" s="22">
        <v>11</v>
      </c>
      <c r="G61" s="22">
        <v>0</v>
      </c>
      <c r="H61" s="21">
        <v>0</v>
      </c>
      <c r="I61" s="21">
        <v>17</v>
      </c>
      <c r="J61" s="21">
        <v>0</v>
      </c>
      <c r="K61" s="1">
        <v>14</v>
      </c>
      <c r="L61" s="1">
        <v>20</v>
      </c>
      <c r="M61" s="1">
        <v>0</v>
      </c>
      <c r="N61" s="21">
        <v>21</v>
      </c>
      <c r="O61" s="21">
        <v>39</v>
      </c>
      <c r="P61" s="21">
        <v>0</v>
      </c>
      <c r="Q61" s="26">
        <v>24</v>
      </c>
      <c r="R61" s="26">
        <v>43</v>
      </c>
      <c r="S61" s="26">
        <v>0</v>
      </c>
      <c r="T61" s="21">
        <v>18</v>
      </c>
      <c r="U61" s="21">
        <v>21</v>
      </c>
      <c r="V61" s="22">
        <v>12</v>
      </c>
      <c r="W61" s="22">
        <v>34</v>
      </c>
      <c r="X61" s="21">
        <v>8</v>
      </c>
      <c r="Y61" s="21">
        <v>21</v>
      </c>
      <c r="Z61" s="30">
        <v>12</v>
      </c>
      <c r="AA61" s="30">
        <v>29</v>
      </c>
      <c r="AB61" s="32">
        <f t="shared" si="2"/>
        <v>112</v>
      </c>
      <c r="AC61" s="32">
        <f t="shared" si="3"/>
        <v>235</v>
      </c>
      <c r="AD61" s="32">
        <f t="shared" si="15"/>
        <v>0</v>
      </c>
      <c r="AE61" s="22">
        <v>9</v>
      </c>
      <c r="AF61" s="22">
        <v>8</v>
      </c>
      <c r="AG61" s="67">
        <v>11</v>
      </c>
      <c r="AH61" s="67">
        <v>6</v>
      </c>
      <c r="AI61" s="37">
        <v>0</v>
      </c>
      <c r="AJ61" s="38">
        <v>0</v>
      </c>
      <c r="AK61" s="39">
        <v>8</v>
      </c>
      <c r="AL61" s="18">
        <f t="shared" si="16"/>
        <v>8</v>
      </c>
      <c r="AM61" s="37">
        <v>0</v>
      </c>
      <c r="AN61" s="38">
        <v>0</v>
      </c>
      <c r="AO61" s="39">
        <v>16</v>
      </c>
      <c r="AP61" s="18">
        <f t="shared" si="4"/>
        <v>16</v>
      </c>
      <c r="AQ61" s="42">
        <v>1</v>
      </c>
      <c r="AR61" s="3">
        <v>0</v>
      </c>
      <c r="AS61" s="45">
        <v>17</v>
      </c>
      <c r="AT61" s="49">
        <f t="shared" si="5"/>
        <v>18</v>
      </c>
      <c r="AU61" s="63">
        <v>1</v>
      </c>
      <c r="AV61" s="60">
        <v>0</v>
      </c>
      <c r="AW61" s="62">
        <v>19</v>
      </c>
      <c r="AX61" s="50">
        <f t="shared" si="6"/>
        <v>20</v>
      </c>
      <c r="AY61" s="54">
        <v>0</v>
      </c>
      <c r="AZ61" s="54">
        <v>1</v>
      </c>
      <c r="BA61" s="54">
        <v>17</v>
      </c>
      <c r="BB61" s="3">
        <f t="shared" si="7"/>
        <v>18</v>
      </c>
      <c r="BC61" s="54">
        <v>0</v>
      </c>
      <c r="BD61" s="54">
        <v>0</v>
      </c>
      <c r="BE61" s="54">
        <v>13</v>
      </c>
      <c r="BF61" s="3">
        <f t="shared" si="8"/>
        <v>13</v>
      </c>
      <c r="BG61" s="42">
        <v>0</v>
      </c>
      <c r="BH61" s="56">
        <v>1</v>
      </c>
      <c r="BI61" s="42">
        <v>15</v>
      </c>
      <c r="BJ61" s="57">
        <f t="shared" si="9"/>
        <v>16</v>
      </c>
      <c r="BK61" s="59">
        <v>1</v>
      </c>
      <c r="BL61" s="61">
        <v>0</v>
      </c>
      <c r="BM61" s="59">
        <v>12</v>
      </c>
      <c r="BN61" s="60">
        <f t="shared" si="10"/>
        <v>13</v>
      </c>
      <c r="BO61" s="42">
        <v>0</v>
      </c>
      <c r="BP61" s="42">
        <v>0</v>
      </c>
      <c r="BQ61" s="42">
        <v>26</v>
      </c>
      <c r="BR61" s="3">
        <f t="shared" si="11"/>
        <v>26</v>
      </c>
      <c r="BS61" s="42">
        <v>2</v>
      </c>
      <c r="BT61" s="42">
        <v>1</v>
      </c>
      <c r="BU61" s="42">
        <v>15</v>
      </c>
      <c r="BV61" s="46">
        <f t="shared" si="12"/>
        <v>18</v>
      </c>
      <c r="BW61" s="42">
        <v>0</v>
      </c>
      <c r="BX61" s="85">
        <v>1</v>
      </c>
      <c r="BY61" s="42">
        <v>9</v>
      </c>
      <c r="BZ61" s="57">
        <f t="shared" si="13"/>
        <v>10</v>
      </c>
      <c r="CA61" s="42">
        <v>1</v>
      </c>
      <c r="CB61" s="85">
        <v>1</v>
      </c>
      <c r="CC61" s="42">
        <v>12</v>
      </c>
      <c r="CD61" s="60">
        <f t="shared" si="14"/>
        <v>14</v>
      </c>
    </row>
    <row r="62" spans="1:82" ht="15.75" thickBot="1" x14ac:dyDescent="0.3">
      <c r="A62" s="3" t="s">
        <v>74</v>
      </c>
      <c r="B62" s="21">
        <v>0</v>
      </c>
      <c r="C62" s="21">
        <v>0</v>
      </c>
      <c r="D62" s="21">
        <v>0</v>
      </c>
      <c r="E62" s="22">
        <v>23</v>
      </c>
      <c r="F62" s="22">
        <v>1</v>
      </c>
      <c r="G62" s="22">
        <v>0</v>
      </c>
      <c r="H62" s="21">
        <v>37</v>
      </c>
      <c r="I62" s="21">
        <v>0</v>
      </c>
      <c r="J62" s="21">
        <v>0</v>
      </c>
      <c r="K62" s="1">
        <v>13</v>
      </c>
      <c r="L62" s="1">
        <v>1</v>
      </c>
      <c r="M62" s="1">
        <v>0</v>
      </c>
      <c r="N62" s="21">
        <v>27</v>
      </c>
      <c r="O62" s="21">
        <v>2</v>
      </c>
      <c r="P62" s="21">
        <v>0</v>
      </c>
      <c r="Q62" s="26">
        <v>7</v>
      </c>
      <c r="R62" s="26">
        <v>2</v>
      </c>
      <c r="S62" s="26">
        <v>0</v>
      </c>
      <c r="T62" s="21">
        <v>6</v>
      </c>
      <c r="U62" s="21">
        <v>1</v>
      </c>
      <c r="V62" s="22">
        <v>7</v>
      </c>
      <c r="W62" s="22">
        <v>2</v>
      </c>
      <c r="X62" s="21">
        <v>16</v>
      </c>
      <c r="Y62" s="21">
        <v>1</v>
      </c>
      <c r="Z62" s="30">
        <v>10</v>
      </c>
      <c r="AA62" s="30">
        <v>1</v>
      </c>
      <c r="AB62" s="32">
        <f t="shared" si="2"/>
        <v>146</v>
      </c>
      <c r="AC62" s="32">
        <f t="shared" si="3"/>
        <v>11</v>
      </c>
      <c r="AD62" s="32">
        <f t="shared" si="15"/>
        <v>0</v>
      </c>
      <c r="AE62" s="22">
        <v>15</v>
      </c>
      <c r="AF62" s="22">
        <v>40</v>
      </c>
      <c r="AG62" s="67">
        <v>5</v>
      </c>
      <c r="AH62" s="67">
        <v>6</v>
      </c>
      <c r="AI62" s="37">
        <v>0</v>
      </c>
      <c r="AJ62" s="38">
        <v>0</v>
      </c>
      <c r="AK62" s="39">
        <v>28</v>
      </c>
      <c r="AL62" s="18">
        <f t="shared" si="16"/>
        <v>28</v>
      </c>
      <c r="AM62" s="37">
        <v>0</v>
      </c>
      <c r="AN62" s="38">
        <v>0</v>
      </c>
      <c r="AO62" s="39">
        <v>4</v>
      </c>
      <c r="AP62" s="18">
        <f t="shared" si="4"/>
        <v>4</v>
      </c>
      <c r="AQ62" s="42">
        <v>0</v>
      </c>
      <c r="AR62" s="3">
        <v>0</v>
      </c>
      <c r="AS62" s="45">
        <v>7</v>
      </c>
      <c r="AT62" s="49">
        <f t="shared" si="5"/>
        <v>7</v>
      </c>
      <c r="AU62" s="63">
        <v>0</v>
      </c>
      <c r="AV62" s="60">
        <v>0</v>
      </c>
      <c r="AW62" s="62">
        <v>2</v>
      </c>
      <c r="AX62" s="50">
        <f t="shared" si="6"/>
        <v>2</v>
      </c>
      <c r="AY62" s="54">
        <v>0</v>
      </c>
      <c r="AZ62" s="54">
        <v>0</v>
      </c>
      <c r="BA62" s="54">
        <v>13</v>
      </c>
      <c r="BB62" s="3">
        <f t="shared" si="7"/>
        <v>13</v>
      </c>
      <c r="BC62" s="54">
        <v>0</v>
      </c>
      <c r="BD62" s="54">
        <v>0</v>
      </c>
      <c r="BE62" s="54">
        <v>3</v>
      </c>
      <c r="BF62" s="3">
        <f t="shared" si="8"/>
        <v>3</v>
      </c>
      <c r="BG62" s="42">
        <v>1</v>
      </c>
      <c r="BH62" s="56">
        <v>0</v>
      </c>
      <c r="BI62" s="42">
        <v>5</v>
      </c>
      <c r="BJ62" s="57">
        <f t="shared" si="9"/>
        <v>6</v>
      </c>
      <c r="BK62" s="59">
        <v>0</v>
      </c>
      <c r="BL62" s="61">
        <v>0</v>
      </c>
      <c r="BM62" s="59">
        <v>6</v>
      </c>
      <c r="BN62" s="60">
        <f t="shared" si="10"/>
        <v>6</v>
      </c>
      <c r="BO62" s="42">
        <v>0</v>
      </c>
      <c r="BP62" s="42">
        <v>0</v>
      </c>
      <c r="BQ62" s="42">
        <v>6</v>
      </c>
      <c r="BR62" s="3">
        <f t="shared" si="11"/>
        <v>6</v>
      </c>
      <c r="BS62" s="42">
        <v>0</v>
      </c>
      <c r="BT62" s="42">
        <v>0</v>
      </c>
      <c r="BU62" s="42">
        <v>2</v>
      </c>
      <c r="BV62" s="46">
        <f t="shared" si="12"/>
        <v>2</v>
      </c>
      <c r="BW62" s="42">
        <v>0</v>
      </c>
      <c r="BX62" s="85">
        <v>0</v>
      </c>
      <c r="BY62" s="42">
        <v>9</v>
      </c>
      <c r="BZ62" s="57">
        <f t="shared" si="13"/>
        <v>9</v>
      </c>
      <c r="CA62" s="42">
        <v>1</v>
      </c>
      <c r="CB62" s="85">
        <v>0</v>
      </c>
      <c r="CC62" s="42">
        <v>6</v>
      </c>
      <c r="CD62" s="60">
        <f t="shared" si="14"/>
        <v>7</v>
      </c>
    </row>
    <row r="63" spans="1:82" ht="15.75" thickBot="1" x14ac:dyDescent="0.3">
      <c r="A63" s="3" t="s">
        <v>75</v>
      </c>
      <c r="B63" s="21">
        <v>15</v>
      </c>
      <c r="C63" s="21">
        <v>3</v>
      </c>
      <c r="D63" s="21">
        <v>0</v>
      </c>
      <c r="E63" s="22">
        <v>16</v>
      </c>
      <c r="F63" s="22">
        <v>5</v>
      </c>
      <c r="G63" s="22">
        <v>0</v>
      </c>
      <c r="H63" s="21">
        <v>25</v>
      </c>
      <c r="I63" s="21">
        <v>13</v>
      </c>
      <c r="J63" s="21">
        <v>0</v>
      </c>
      <c r="K63" s="1">
        <v>14</v>
      </c>
      <c r="L63" s="1">
        <v>20</v>
      </c>
      <c r="M63" s="1">
        <v>0</v>
      </c>
      <c r="N63" s="21">
        <v>27</v>
      </c>
      <c r="O63" s="21">
        <v>40</v>
      </c>
      <c r="P63" s="21">
        <v>0</v>
      </c>
      <c r="Q63" s="26">
        <v>15</v>
      </c>
      <c r="R63" s="26">
        <v>35</v>
      </c>
      <c r="S63" s="26">
        <v>0</v>
      </c>
      <c r="T63" s="21">
        <v>22</v>
      </c>
      <c r="U63" s="21">
        <v>13</v>
      </c>
      <c r="V63" s="22">
        <v>16</v>
      </c>
      <c r="W63" s="22">
        <v>13</v>
      </c>
      <c r="X63" s="21">
        <v>14</v>
      </c>
      <c r="Y63" s="21">
        <v>11</v>
      </c>
      <c r="Z63" s="30">
        <v>24</v>
      </c>
      <c r="AA63" s="30">
        <v>13</v>
      </c>
      <c r="AB63" s="32">
        <f t="shared" si="2"/>
        <v>188</v>
      </c>
      <c r="AC63" s="32">
        <f t="shared" si="3"/>
        <v>166</v>
      </c>
      <c r="AD63" s="32">
        <f t="shared" si="15"/>
        <v>0</v>
      </c>
      <c r="AE63" s="22">
        <v>17</v>
      </c>
      <c r="AF63" s="22">
        <v>15</v>
      </c>
      <c r="AG63" s="67">
        <v>17</v>
      </c>
      <c r="AH63" s="67">
        <v>20</v>
      </c>
      <c r="AI63" s="37">
        <v>0</v>
      </c>
      <c r="AJ63" s="38">
        <v>0</v>
      </c>
      <c r="AK63" s="39">
        <v>2</v>
      </c>
      <c r="AL63" s="18">
        <f t="shared" si="16"/>
        <v>2</v>
      </c>
      <c r="AM63" s="37">
        <v>0</v>
      </c>
      <c r="AN63" s="38">
        <v>0</v>
      </c>
      <c r="AO63" s="39">
        <v>19</v>
      </c>
      <c r="AP63" s="18">
        <f t="shared" si="4"/>
        <v>19</v>
      </c>
      <c r="AQ63" s="42">
        <v>0</v>
      </c>
      <c r="AR63" s="3">
        <v>1</v>
      </c>
      <c r="AS63" s="45">
        <v>17</v>
      </c>
      <c r="AT63" s="49">
        <f t="shared" si="5"/>
        <v>18</v>
      </c>
      <c r="AU63" s="63">
        <v>1</v>
      </c>
      <c r="AV63" s="60">
        <v>1</v>
      </c>
      <c r="AW63" s="62">
        <v>22</v>
      </c>
      <c r="AX63" s="50">
        <f t="shared" si="6"/>
        <v>24</v>
      </c>
      <c r="AY63" s="54">
        <v>0</v>
      </c>
      <c r="AZ63" s="54">
        <v>0</v>
      </c>
      <c r="BA63" s="54">
        <v>16</v>
      </c>
      <c r="BB63" s="3">
        <f t="shared" si="7"/>
        <v>16</v>
      </c>
      <c r="BC63" s="54">
        <v>1</v>
      </c>
      <c r="BD63" s="54">
        <v>0</v>
      </c>
      <c r="BE63" s="54">
        <v>14</v>
      </c>
      <c r="BF63" s="3">
        <f t="shared" si="8"/>
        <v>15</v>
      </c>
      <c r="BG63" s="42">
        <v>0</v>
      </c>
      <c r="BH63" s="56">
        <v>0</v>
      </c>
      <c r="BI63" s="42">
        <v>14</v>
      </c>
      <c r="BJ63" s="57">
        <f t="shared" si="9"/>
        <v>14</v>
      </c>
      <c r="BK63" s="59">
        <v>0</v>
      </c>
      <c r="BL63" s="61">
        <v>0</v>
      </c>
      <c r="BM63" s="59">
        <v>9</v>
      </c>
      <c r="BN63" s="60">
        <f t="shared" si="10"/>
        <v>9</v>
      </c>
      <c r="BO63" s="42">
        <v>0</v>
      </c>
      <c r="BP63" s="42">
        <v>0</v>
      </c>
      <c r="BQ63" s="42">
        <v>10</v>
      </c>
      <c r="BR63" s="3">
        <f t="shared" si="11"/>
        <v>10</v>
      </c>
      <c r="BS63" s="42">
        <v>3</v>
      </c>
      <c r="BT63" s="42">
        <v>1</v>
      </c>
      <c r="BU63" s="42">
        <v>16</v>
      </c>
      <c r="BV63" s="46">
        <f t="shared" si="12"/>
        <v>20</v>
      </c>
      <c r="BW63" s="42">
        <v>0</v>
      </c>
      <c r="BX63" s="85">
        <v>1</v>
      </c>
      <c r="BY63" s="42">
        <v>16</v>
      </c>
      <c r="BZ63" s="57">
        <f t="shared" si="13"/>
        <v>17</v>
      </c>
      <c r="CA63" s="42">
        <v>0</v>
      </c>
      <c r="CB63" s="85">
        <v>1</v>
      </c>
      <c r="CC63" s="42">
        <v>19</v>
      </c>
      <c r="CD63" s="60">
        <f t="shared" si="14"/>
        <v>20</v>
      </c>
    </row>
    <row r="64" spans="1:82" ht="15.75" thickBot="1" x14ac:dyDescent="0.3">
      <c r="A64" s="3" t="s">
        <v>76</v>
      </c>
      <c r="B64" s="21">
        <v>2</v>
      </c>
      <c r="C64" s="21">
        <v>0</v>
      </c>
      <c r="D64" s="21">
        <v>1</v>
      </c>
      <c r="E64" s="22">
        <v>2</v>
      </c>
      <c r="F64" s="22">
        <v>1</v>
      </c>
      <c r="G64" s="22">
        <v>0</v>
      </c>
      <c r="H64" s="21">
        <v>1</v>
      </c>
      <c r="I64" s="21">
        <v>2</v>
      </c>
      <c r="J64" s="21">
        <v>0</v>
      </c>
      <c r="K64" s="1">
        <v>0</v>
      </c>
      <c r="L64" s="1">
        <v>3</v>
      </c>
      <c r="M64" s="1">
        <v>0</v>
      </c>
      <c r="N64" s="21">
        <v>1</v>
      </c>
      <c r="O64" s="21">
        <v>4</v>
      </c>
      <c r="P64" s="21">
        <v>0</v>
      </c>
      <c r="Q64" s="26">
        <v>2</v>
      </c>
      <c r="R64" s="26">
        <v>2</v>
      </c>
      <c r="S64" s="26">
        <v>0</v>
      </c>
      <c r="T64" s="21">
        <v>1</v>
      </c>
      <c r="U64" s="21">
        <v>3</v>
      </c>
      <c r="V64" s="22">
        <v>1</v>
      </c>
      <c r="W64" s="22">
        <v>2</v>
      </c>
      <c r="X64" s="21">
        <v>5</v>
      </c>
      <c r="Y64" s="21">
        <v>7</v>
      </c>
      <c r="Z64" s="30">
        <v>2</v>
      </c>
      <c r="AA64" s="30">
        <v>2</v>
      </c>
      <c r="AB64" s="32">
        <f t="shared" si="2"/>
        <v>17</v>
      </c>
      <c r="AC64" s="32">
        <f t="shared" si="3"/>
        <v>26</v>
      </c>
      <c r="AD64" s="32">
        <f t="shared" si="15"/>
        <v>1</v>
      </c>
      <c r="AE64" s="22">
        <v>0</v>
      </c>
      <c r="AF64" s="22">
        <v>1</v>
      </c>
      <c r="AG64" s="67">
        <v>2</v>
      </c>
      <c r="AH64" s="67">
        <v>5</v>
      </c>
      <c r="AI64" s="37">
        <v>0</v>
      </c>
      <c r="AJ64" s="38">
        <v>0</v>
      </c>
      <c r="AK64" s="39">
        <v>4</v>
      </c>
      <c r="AL64" s="18">
        <f t="shared" si="16"/>
        <v>4</v>
      </c>
      <c r="AM64" s="37">
        <v>0</v>
      </c>
      <c r="AN64" s="38">
        <v>0</v>
      </c>
      <c r="AO64" s="39">
        <v>16</v>
      </c>
      <c r="AP64" s="18">
        <f t="shared" si="4"/>
        <v>16</v>
      </c>
      <c r="AQ64" s="42">
        <v>1</v>
      </c>
      <c r="AR64" s="3">
        <v>0</v>
      </c>
      <c r="AS64" s="45">
        <v>2</v>
      </c>
      <c r="AT64" s="49">
        <f t="shared" si="5"/>
        <v>3</v>
      </c>
      <c r="AU64" s="63">
        <v>0</v>
      </c>
      <c r="AV64" s="60">
        <v>0</v>
      </c>
      <c r="AW64" s="62">
        <v>0</v>
      </c>
      <c r="AX64" s="50">
        <f t="shared" si="6"/>
        <v>0</v>
      </c>
      <c r="AY64" s="54">
        <v>0</v>
      </c>
      <c r="AZ64" s="54">
        <v>0</v>
      </c>
      <c r="BA64" s="54">
        <v>0</v>
      </c>
      <c r="BB64" s="3">
        <f t="shared" si="7"/>
        <v>0</v>
      </c>
      <c r="BC64" s="54">
        <v>0</v>
      </c>
      <c r="BD64" s="54">
        <v>0</v>
      </c>
      <c r="BE64" s="54">
        <v>10</v>
      </c>
      <c r="BF64" s="3">
        <f t="shared" si="8"/>
        <v>10</v>
      </c>
      <c r="BG64" s="42">
        <v>0</v>
      </c>
      <c r="BH64" s="56">
        <v>0</v>
      </c>
      <c r="BI64" s="42">
        <v>0</v>
      </c>
      <c r="BJ64" s="57">
        <f t="shared" si="9"/>
        <v>0</v>
      </c>
      <c r="BK64" s="59">
        <v>0</v>
      </c>
      <c r="BL64" s="61">
        <v>0</v>
      </c>
      <c r="BM64" s="59">
        <v>2</v>
      </c>
      <c r="BN64" s="60">
        <f t="shared" si="10"/>
        <v>2</v>
      </c>
      <c r="BO64" s="42">
        <v>0</v>
      </c>
      <c r="BP64" s="42">
        <v>0</v>
      </c>
      <c r="BQ64" s="42">
        <v>3</v>
      </c>
      <c r="BR64" s="3">
        <f t="shared" si="11"/>
        <v>3</v>
      </c>
      <c r="BS64" s="42">
        <v>0</v>
      </c>
      <c r="BT64" s="42">
        <v>0</v>
      </c>
      <c r="BU64" s="42">
        <v>2</v>
      </c>
      <c r="BV64" s="46">
        <f t="shared" si="12"/>
        <v>2</v>
      </c>
      <c r="BW64" s="42">
        <v>0</v>
      </c>
      <c r="BX64" s="85">
        <v>0</v>
      </c>
      <c r="BY64" s="42">
        <v>4</v>
      </c>
      <c r="BZ64" s="57">
        <f t="shared" si="13"/>
        <v>4</v>
      </c>
      <c r="CA64" s="42">
        <v>0</v>
      </c>
      <c r="CB64" s="85">
        <v>0</v>
      </c>
      <c r="CC64" s="42">
        <v>4</v>
      </c>
      <c r="CD64" s="60">
        <f t="shared" si="14"/>
        <v>4</v>
      </c>
    </row>
    <row r="65" spans="1:82" ht="15.75" thickBot="1" x14ac:dyDescent="0.3">
      <c r="A65" s="3" t="s">
        <v>77</v>
      </c>
      <c r="B65" s="21">
        <v>4</v>
      </c>
      <c r="C65" s="21">
        <v>0</v>
      </c>
      <c r="D65" s="21">
        <v>0</v>
      </c>
      <c r="E65" s="22">
        <v>4</v>
      </c>
      <c r="F65" s="22">
        <v>0</v>
      </c>
      <c r="G65" s="22">
        <v>0</v>
      </c>
      <c r="H65" s="21">
        <v>2</v>
      </c>
      <c r="I65" s="21">
        <v>1</v>
      </c>
      <c r="J65" s="21">
        <v>0</v>
      </c>
      <c r="K65" s="1">
        <v>0</v>
      </c>
      <c r="L65" s="1">
        <v>0</v>
      </c>
      <c r="M65" s="1">
        <v>0</v>
      </c>
      <c r="N65" s="21">
        <v>1</v>
      </c>
      <c r="O65" s="21">
        <v>0</v>
      </c>
      <c r="P65" s="21">
        <v>0</v>
      </c>
      <c r="Q65" s="26">
        <v>13</v>
      </c>
      <c r="R65" s="26">
        <v>2</v>
      </c>
      <c r="S65" s="26">
        <v>0</v>
      </c>
      <c r="T65" s="21">
        <v>5</v>
      </c>
      <c r="U65" s="21">
        <v>3</v>
      </c>
      <c r="V65" s="22">
        <v>14</v>
      </c>
      <c r="W65" s="22">
        <v>7</v>
      </c>
      <c r="X65" s="21">
        <v>6</v>
      </c>
      <c r="Y65" s="21">
        <v>9</v>
      </c>
      <c r="Z65" s="30">
        <v>4</v>
      </c>
      <c r="AA65" s="30">
        <v>7</v>
      </c>
      <c r="AB65" s="32">
        <f t="shared" si="2"/>
        <v>53</v>
      </c>
      <c r="AC65" s="32">
        <f t="shared" si="3"/>
        <v>29</v>
      </c>
      <c r="AD65" s="32">
        <f t="shared" si="15"/>
        <v>0</v>
      </c>
      <c r="AE65" s="22">
        <v>5</v>
      </c>
      <c r="AF65" s="22">
        <v>3</v>
      </c>
      <c r="AG65" s="67">
        <v>5</v>
      </c>
      <c r="AH65" s="67">
        <v>10</v>
      </c>
      <c r="AI65" s="37">
        <v>0</v>
      </c>
      <c r="AJ65" s="38">
        <v>0</v>
      </c>
      <c r="AK65" s="39">
        <v>2</v>
      </c>
      <c r="AL65" s="18">
        <f t="shared" si="16"/>
        <v>2</v>
      </c>
      <c r="AM65" s="37">
        <v>0</v>
      </c>
      <c r="AN65" s="38">
        <v>0</v>
      </c>
      <c r="AO65" s="39">
        <v>3</v>
      </c>
      <c r="AP65" s="18">
        <f t="shared" si="4"/>
        <v>3</v>
      </c>
      <c r="AQ65" s="42">
        <v>28</v>
      </c>
      <c r="AR65" s="3">
        <v>18</v>
      </c>
      <c r="AS65" s="45">
        <v>11</v>
      </c>
      <c r="AT65" s="49">
        <f t="shared" si="5"/>
        <v>57</v>
      </c>
      <c r="AU65" s="63">
        <v>1</v>
      </c>
      <c r="AV65" s="60">
        <v>0</v>
      </c>
      <c r="AW65" s="62">
        <v>3</v>
      </c>
      <c r="AX65" s="50">
        <f t="shared" si="6"/>
        <v>4</v>
      </c>
      <c r="AY65" s="54">
        <v>1</v>
      </c>
      <c r="AZ65" s="54">
        <v>10</v>
      </c>
      <c r="BA65" s="54">
        <v>18</v>
      </c>
      <c r="BB65" s="3">
        <f t="shared" si="7"/>
        <v>29</v>
      </c>
      <c r="BC65" s="54">
        <v>0</v>
      </c>
      <c r="BD65" s="54">
        <v>0</v>
      </c>
      <c r="BE65" s="54">
        <v>7</v>
      </c>
      <c r="BF65" s="3">
        <f t="shared" si="8"/>
        <v>7</v>
      </c>
      <c r="BG65" s="42">
        <v>5</v>
      </c>
      <c r="BH65" s="56">
        <v>10</v>
      </c>
      <c r="BI65" s="42">
        <v>40</v>
      </c>
      <c r="BJ65" s="57">
        <f t="shared" si="9"/>
        <v>55</v>
      </c>
      <c r="BK65" s="59">
        <v>1</v>
      </c>
      <c r="BL65" s="61">
        <v>0</v>
      </c>
      <c r="BM65" s="59">
        <v>4</v>
      </c>
      <c r="BN65" s="60">
        <f t="shared" si="10"/>
        <v>5</v>
      </c>
      <c r="BO65" s="42">
        <v>5</v>
      </c>
      <c r="BP65" s="42">
        <v>0</v>
      </c>
      <c r="BQ65" s="42">
        <v>20</v>
      </c>
      <c r="BR65" s="3">
        <f t="shared" si="11"/>
        <v>25</v>
      </c>
      <c r="BS65" s="42">
        <v>1</v>
      </c>
      <c r="BT65" s="42">
        <v>0</v>
      </c>
      <c r="BU65" s="42">
        <v>7</v>
      </c>
      <c r="BV65" s="46">
        <f t="shared" si="12"/>
        <v>8</v>
      </c>
      <c r="BW65" s="42">
        <v>0</v>
      </c>
      <c r="BX65" s="85">
        <v>9</v>
      </c>
      <c r="BY65" s="42">
        <v>10</v>
      </c>
      <c r="BZ65" s="57">
        <f t="shared" si="13"/>
        <v>19</v>
      </c>
      <c r="CA65" s="42">
        <v>0</v>
      </c>
      <c r="CB65" s="85">
        <v>1</v>
      </c>
      <c r="CC65" s="42">
        <v>6</v>
      </c>
      <c r="CD65" s="60">
        <f t="shared" si="14"/>
        <v>7</v>
      </c>
    </row>
    <row r="66" spans="1:82" ht="15.75" thickBot="1" x14ac:dyDescent="0.3">
      <c r="A66" s="3" t="s">
        <v>78</v>
      </c>
      <c r="B66" s="21">
        <v>2</v>
      </c>
      <c r="C66" s="21">
        <v>0</v>
      </c>
      <c r="D66" s="21">
        <v>0</v>
      </c>
      <c r="E66" s="22">
        <v>14</v>
      </c>
      <c r="F66" s="22">
        <v>2</v>
      </c>
      <c r="G66" s="22">
        <v>0</v>
      </c>
      <c r="H66" s="21">
        <v>0</v>
      </c>
      <c r="I66" s="21">
        <v>1</v>
      </c>
      <c r="J66" s="21">
        <v>0</v>
      </c>
      <c r="K66" s="1">
        <v>2</v>
      </c>
      <c r="L66" s="1">
        <v>0</v>
      </c>
      <c r="M66" s="1">
        <v>0</v>
      </c>
      <c r="N66" s="21">
        <v>17</v>
      </c>
      <c r="O66" s="21">
        <v>3</v>
      </c>
      <c r="P66" s="21">
        <v>0</v>
      </c>
      <c r="Q66" s="26">
        <v>7</v>
      </c>
      <c r="R66" s="26">
        <v>4</v>
      </c>
      <c r="S66" s="26">
        <v>0</v>
      </c>
      <c r="T66" s="21">
        <v>4</v>
      </c>
      <c r="U66" s="21">
        <v>3</v>
      </c>
      <c r="V66" s="22">
        <v>9</v>
      </c>
      <c r="W66" s="22">
        <v>0</v>
      </c>
      <c r="X66" s="21">
        <v>3</v>
      </c>
      <c r="Y66" s="21">
        <v>1</v>
      </c>
      <c r="Z66" s="30">
        <v>10</v>
      </c>
      <c r="AA66" s="30">
        <v>1</v>
      </c>
      <c r="AB66" s="32">
        <f t="shared" si="2"/>
        <v>68</v>
      </c>
      <c r="AC66" s="32">
        <f t="shared" si="3"/>
        <v>15</v>
      </c>
      <c r="AD66" s="32">
        <f t="shared" si="15"/>
        <v>0</v>
      </c>
      <c r="AE66" s="22">
        <v>4</v>
      </c>
      <c r="AF66" s="22">
        <v>3</v>
      </c>
      <c r="AG66" s="67">
        <v>8</v>
      </c>
      <c r="AH66" s="67">
        <v>4</v>
      </c>
      <c r="AI66" s="37">
        <v>0</v>
      </c>
      <c r="AJ66" s="38">
        <v>0</v>
      </c>
      <c r="AK66" s="39">
        <v>3</v>
      </c>
      <c r="AL66" s="18">
        <f t="shared" si="16"/>
        <v>3</v>
      </c>
      <c r="AM66" s="37">
        <v>1</v>
      </c>
      <c r="AN66" s="38">
        <v>0</v>
      </c>
      <c r="AO66" s="39">
        <v>3</v>
      </c>
      <c r="AP66" s="18">
        <f t="shared" si="4"/>
        <v>4</v>
      </c>
      <c r="AQ66" s="42">
        <v>0</v>
      </c>
      <c r="AR66" s="3">
        <v>0</v>
      </c>
      <c r="AS66" s="45">
        <v>15</v>
      </c>
      <c r="AT66" s="49">
        <f t="shared" si="5"/>
        <v>15</v>
      </c>
      <c r="AU66" s="63">
        <v>0</v>
      </c>
      <c r="AV66" s="60">
        <v>0</v>
      </c>
      <c r="AW66" s="62">
        <v>1</v>
      </c>
      <c r="AX66" s="50">
        <f t="shared" si="6"/>
        <v>1</v>
      </c>
      <c r="AY66" s="54">
        <v>0</v>
      </c>
      <c r="AZ66" s="54">
        <v>0</v>
      </c>
      <c r="BA66" s="54">
        <v>6</v>
      </c>
      <c r="BB66" s="3">
        <f t="shared" si="7"/>
        <v>6</v>
      </c>
      <c r="BC66" s="54">
        <v>1</v>
      </c>
      <c r="BD66" s="54">
        <v>0</v>
      </c>
      <c r="BE66" s="54">
        <v>1</v>
      </c>
      <c r="BF66" s="3">
        <f t="shared" si="8"/>
        <v>2</v>
      </c>
      <c r="BG66" s="42">
        <v>0</v>
      </c>
      <c r="BH66" s="56">
        <v>0</v>
      </c>
      <c r="BI66" s="42">
        <v>1</v>
      </c>
      <c r="BJ66" s="57">
        <f t="shared" si="9"/>
        <v>1</v>
      </c>
      <c r="BK66" s="59">
        <v>0</v>
      </c>
      <c r="BL66" s="61">
        <v>0</v>
      </c>
      <c r="BM66" s="59">
        <v>4</v>
      </c>
      <c r="BN66" s="60">
        <f t="shared" si="10"/>
        <v>4</v>
      </c>
      <c r="BO66" s="42">
        <v>0</v>
      </c>
      <c r="BP66" s="42">
        <v>0</v>
      </c>
      <c r="BQ66" s="42">
        <v>5</v>
      </c>
      <c r="BR66" s="3">
        <f t="shared" si="11"/>
        <v>5</v>
      </c>
      <c r="BS66" s="42">
        <v>0</v>
      </c>
      <c r="BT66" s="42">
        <v>0</v>
      </c>
      <c r="BU66" s="42">
        <v>5</v>
      </c>
      <c r="BV66" s="46">
        <f t="shared" si="12"/>
        <v>5</v>
      </c>
      <c r="BW66" s="42">
        <v>0</v>
      </c>
      <c r="BX66" s="85">
        <v>0</v>
      </c>
      <c r="BY66" s="42">
        <v>5</v>
      </c>
      <c r="BZ66" s="57">
        <f t="shared" si="13"/>
        <v>5</v>
      </c>
      <c r="CA66" s="42">
        <v>0</v>
      </c>
      <c r="CB66" s="85">
        <v>0</v>
      </c>
      <c r="CC66" s="42">
        <v>0</v>
      </c>
      <c r="CD66" s="60">
        <f t="shared" si="14"/>
        <v>0</v>
      </c>
    </row>
    <row r="67" spans="1:82" ht="15.75" thickBot="1" x14ac:dyDescent="0.3">
      <c r="A67" s="3" t="s">
        <v>79</v>
      </c>
      <c r="B67" s="21">
        <v>0</v>
      </c>
      <c r="C67" s="21">
        <v>0</v>
      </c>
      <c r="D67" s="21">
        <v>0</v>
      </c>
      <c r="E67" s="22">
        <v>2</v>
      </c>
      <c r="F67" s="22">
        <v>1</v>
      </c>
      <c r="G67" s="22">
        <v>0</v>
      </c>
      <c r="H67" s="21">
        <v>7</v>
      </c>
      <c r="I67" s="21">
        <v>9</v>
      </c>
      <c r="J67" s="21">
        <v>0</v>
      </c>
      <c r="K67" s="1">
        <v>6</v>
      </c>
      <c r="L67" s="1">
        <v>5</v>
      </c>
      <c r="M67" s="1">
        <v>0</v>
      </c>
      <c r="N67" s="21">
        <v>4</v>
      </c>
      <c r="O67" s="21">
        <v>22</v>
      </c>
      <c r="P67" s="21">
        <v>0</v>
      </c>
      <c r="Q67" s="26">
        <v>2</v>
      </c>
      <c r="R67" s="26">
        <v>2</v>
      </c>
      <c r="S67" s="26">
        <v>0</v>
      </c>
      <c r="T67" s="21">
        <v>7</v>
      </c>
      <c r="U67" s="21">
        <v>9</v>
      </c>
      <c r="V67" s="22">
        <v>4</v>
      </c>
      <c r="W67" s="22">
        <v>9</v>
      </c>
      <c r="X67" s="21">
        <v>3</v>
      </c>
      <c r="Y67" s="21">
        <v>4</v>
      </c>
      <c r="Z67" s="30">
        <v>3</v>
      </c>
      <c r="AA67" s="30">
        <v>5</v>
      </c>
      <c r="AB67" s="32">
        <f t="shared" si="2"/>
        <v>38</v>
      </c>
      <c r="AC67" s="32">
        <f t="shared" si="3"/>
        <v>66</v>
      </c>
      <c r="AD67" s="32">
        <f t="shared" ref="AD67:AD73" si="17">SUM(D67,G67,J67,M67,P67,S67)</f>
        <v>0</v>
      </c>
      <c r="AE67" s="22">
        <v>9</v>
      </c>
      <c r="AF67" s="22">
        <v>8</v>
      </c>
      <c r="AG67" s="67">
        <v>3</v>
      </c>
      <c r="AH67" s="67">
        <v>19</v>
      </c>
      <c r="AI67" s="37">
        <v>1</v>
      </c>
      <c r="AJ67" s="38">
        <v>0</v>
      </c>
      <c r="AK67" s="39">
        <v>2</v>
      </c>
      <c r="AL67" s="18">
        <f t="shared" ref="AL67:AL72" si="18">AI67+AJ67+AK67</f>
        <v>3</v>
      </c>
      <c r="AM67" s="37">
        <v>0</v>
      </c>
      <c r="AN67" s="38">
        <v>0</v>
      </c>
      <c r="AO67" s="39">
        <v>6</v>
      </c>
      <c r="AP67" s="18">
        <f t="shared" si="4"/>
        <v>6</v>
      </c>
      <c r="AQ67" s="42">
        <v>0</v>
      </c>
      <c r="AR67" s="3">
        <v>0</v>
      </c>
      <c r="AS67" s="45">
        <v>2</v>
      </c>
      <c r="AT67" s="49">
        <f t="shared" si="5"/>
        <v>2</v>
      </c>
      <c r="AU67" s="63">
        <v>1</v>
      </c>
      <c r="AV67" s="60">
        <v>2</v>
      </c>
      <c r="AW67" s="62">
        <v>0</v>
      </c>
      <c r="AX67" s="50">
        <f t="shared" si="6"/>
        <v>3</v>
      </c>
      <c r="AY67" s="54">
        <v>0</v>
      </c>
      <c r="AZ67" s="54">
        <v>2</v>
      </c>
      <c r="BA67" s="54">
        <v>5</v>
      </c>
      <c r="BB67" s="3">
        <f t="shared" si="7"/>
        <v>7</v>
      </c>
      <c r="BC67" s="54">
        <v>4</v>
      </c>
      <c r="BD67" s="54">
        <v>0</v>
      </c>
      <c r="BE67" s="54">
        <v>18</v>
      </c>
      <c r="BF67" s="3">
        <f t="shared" si="8"/>
        <v>22</v>
      </c>
      <c r="BG67" s="42">
        <v>0</v>
      </c>
      <c r="BH67" s="56">
        <v>0</v>
      </c>
      <c r="BI67" s="42">
        <v>4</v>
      </c>
      <c r="BJ67" s="57">
        <f t="shared" si="9"/>
        <v>4</v>
      </c>
      <c r="BK67" s="59">
        <v>0</v>
      </c>
      <c r="BL67" s="61">
        <v>0</v>
      </c>
      <c r="BM67" s="59">
        <v>6</v>
      </c>
      <c r="BN67" s="60">
        <f t="shared" si="10"/>
        <v>6</v>
      </c>
      <c r="BO67" s="42">
        <v>0</v>
      </c>
      <c r="BP67" s="42">
        <v>0</v>
      </c>
      <c r="BQ67" s="42">
        <v>0</v>
      </c>
      <c r="BR67" s="3">
        <f t="shared" si="11"/>
        <v>0</v>
      </c>
      <c r="BS67" s="42">
        <v>1</v>
      </c>
      <c r="BT67" s="42">
        <v>3</v>
      </c>
      <c r="BU67" s="42">
        <v>14</v>
      </c>
      <c r="BV67" s="46">
        <f t="shared" si="12"/>
        <v>18</v>
      </c>
      <c r="BW67" s="42">
        <v>0</v>
      </c>
      <c r="BX67" s="85">
        <v>0</v>
      </c>
      <c r="BY67" s="42">
        <v>3</v>
      </c>
      <c r="BZ67" s="57">
        <f t="shared" si="13"/>
        <v>3</v>
      </c>
      <c r="CA67" s="42">
        <v>0</v>
      </c>
      <c r="CB67" s="85">
        <v>0</v>
      </c>
      <c r="CC67" s="42">
        <v>5</v>
      </c>
      <c r="CD67" s="60">
        <f t="shared" si="14"/>
        <v>5</v>
      </c>
    </row>
    <row r="68" spans="1:82" ht="15.75" thickBot="1" x14ac:dyDescent="0.3">
      <c r="A68" s="3" t="s">
        <v>80</v>
      </c>
      <c r="B68" s="21">
        <v>2</v>
      </c>
      <c r="C68" s="21">
        <v>23</v>
      </c>
      <c r="D68" s="21">
        <v>0</v>
      </c>
      <c r="E68" s="22">
        <v>6</v>
      </c>
      <c r="F68" s="22">
        <v>12</v>
      </c>
      <c r="G68" s="22">
        <v>0</v>
      </c>
      <c r="H68" s="21">
        <v>5</v>
      </c>
      <c r="I68" s="21">
        <v>40</v>
      </c>
      <c r="J68" s="21">
        <v>0</v>
      </c>
      <c r="K68" s="1">
        <v>3</v>
      </c>
      <c r="L68" s="1">
        <v>27</v>
      </c>
      <c r="M68" s="1">
        <v>0</v>
      </c>
      <c r="N68" s="21">
        <v>5</v>
      </c>
      <c r="O68" s="21">
        <v>19</v>
      </c>
      <c r="P68" s="21">
        <v>0</v>
      </c>
      <c r="Q68" s="26">
        <v>5</v>
      </c>
      <c r="R68" s="26">
        <v>28</v>
      </c>
      <c r="S68" s="26">
        <v>0</v>
      </c>
      <c r="T68" s="21">
        <v>3</v>
      </c>
      <c r="U68" s="21">
        <v>40</v>
      </c>
      <c r="V68" s="22">
        <v>9</v>
      </c>
      <c r="W68" s="22">
        <v>53</v>
      </c>
      <c r="X68" s="21">
        <v>9</v>
      </c>
      <c r="Y68" s="21">
        <v>35</v>
      </c>
      <c r="Z68" s="30">
        <v>12</v>
      </c>
      <c r="AA68" s="30">
        <v>44</v>
      </c>
      <c r="AB68" s="32">
        <f t="shared" ref="AB68:AB73" si="19">SUM(B68,E68,H68,K68,N68,Q68,T68,V68,X68,Z68)</f>
        <v>59</v>
      </c>
      <c r="AC68" s="32">
        <f t="shared" ref="AC68:AC73" si="20">SUM(C68,F68,I68,L68,O68,R68,U68,W68,Y68,AA68)</f>
        <v>321</v>
      </c>
      <c r="AD68" s="32">
        <f t="shared" si="17"/>
        <v>0</v>
      </c>
      <c r="AE68" s="22">
        <v>34</v>
      </c>
      <c r="AF68" s="22">
        <v>26</v>
      </c>
      <c r="AG68" s="67">
        <v>43</v>
      </c>
      <c r="AH68" s="67">
        <v>43</v>
      </c>
      <c r="AI68" s="37">
        <v>0</v>
      </c>
      <c r="AJ68" s="38">
        <v>0</v>
      </c>
      <c r="AK68" s="39">
        <v>37</v>
      </c>
      <c r="AL68" s="18">
        <f t="shared" si="18"/>
        <v>37</v>
      </c>
      <c r="AM68" s="37">
        <v>0</v>
      </c>
      <c r="AN68" s="38">
        <v>0</v>
      </c>
      <c r="AO68" s="39">
        <v>32</v>
      </c>
      <c r="AP68" s="18">
        <f t="shared" ref="AP68:AP73" si="21">AM68+AN68+AO68</f>
        <v>32</v>
      </c>
      <c r="AQ68" s="42">
        <v>0</v>
      </c>
      <c r="AR68" s="3">
        <v>0</v>
      </c>
      <c r="AS68" s="45">
        <v>16</v>
      </c>
      <c r="AT68" s="49">
        <f t="shared" ref="AT68:AT73" si="22">SUM(AQ68:AS68)</f>
        <v>16</v>
      </c>
      <c r="AU68" s="63">
        <v>4</v>
      </c>
      <c r="AV68" s="60">
        <v>2</v>
      </c>
      <c r="AW68" s="62">
        <v>3</v>
      </c>
      <c r="AX68" s="50">
        <f t="shared" ref="AX68:AX73" si="23">SUM(AU68:AW68)</f>
        <v>9</v>
      </c>
      <c r="AY68" s="54">
        <v>0</v>
      </c>
      <c r="AZ68" s="54">
        <v>0</v>
      </c>
      <c r="BA68" s="54">
        <v>11</v>
      </c>
      <c r="BB68" s="3">
        <f t="shared" ref="BB68:BB73" si="24">AY68+AZ68+BA68</f>
        <v>11</v>
      </c>
      <c r="BC68" s="54">
        <v>0</v>
      </c>
      <c r="BD68" s="54">
        <v>0</v>
      </c>
      <c r="BE68" s="54">
        <v>2</v>
      </c>
      <c r="BF68" s="3">
        <f t="shared" ref="BF68:BF73" si="25">BC68+BD68+BE68</f>
        <v>2</v>
      </c>
      <c r="BG68" s="42">
        <v>0</v>
      </c>
      <c r="BH68" s="56">
        <v>0</v>
      </c>
      <c r="BI68" s="42">
        <v>12</v>
      </c>
      <c r="BJ68" s="57">
        <f t="shared" ref="BJ68:BJ73" si="26">BG68+BH68+BI68</f>
        <v>12</v>
      </c>
      <c r="BK68" s="59">
        <v>0</v>
      </c>
      <c r="BL68" s="61">
        <v>0</v>
      </c>
      <c r="BM68" s="59">
        <v>0</v>
      </c>
      <c r="BN68" s="60">
        <f t="shared" ref="BN68:BN73" si="27">BK68+BL68+BM68</f>
        <v>0</v>
      </c>
      <c r="BO68" s="42">
        <v>0</v>
      </c>
      <c r="BP68" s="42">
        <v>0</v>
      </c>
      <c r="BQ68" s="42">
        <v>12</v>
      </c>
      <c r="BR68" s="3">
        <f t="shared" ref="BR68:BR73" si="28">SUM(BO68:BQ68)</f>
        <v>12</v>
      </c>
      <c r="BS68" s="42">
        <v>0</v>
      </c>
      <c r="BT68" s="42">
        <v>0</v>
      </c>
      <c r="BU68" s="42">
        <v>0</v>
      </c>
      <c r="BV68" s="46">
        <f t="shared" ref="BV68:BV73" si="29">SUM(BS68:BU68)</f>
        <v>0</v>
      </c>
      <c r="BW68" s="42">
        <v>0</v>
      </c>
      <c r="BX68" s="85">
        <v>0</v>
      </c>
      <c r="BY68" s="42">
        <v>5</v>
      </c>
      <c r="BZ68" s="57">
        <f t="shared" ref="BZ68:BZ73" si="30">SUM(BW68:BY68)</f>
        <v>5</v>
      </c>
      <c r="CA68" s="42">
        <v>0</v>
      </c>
      <c r="CB68" s="85">
        <v>0</v>
      </c>
      <c r="CC68" s="42">
        <v>0</v>
      </c>
      <c r="CD68" s="60">
        <f t="shared" ref="CD68:CD73" si="31">SUM(CA68:CC68)</f>
        <v>0</v>
      </c>
    </row>
    <row r="69" spans="1:82" ht="15.75" thickBot="1" x14ac:dyDescent="0.3">
      <c r="A69" s="3" t="s">
        <v>81</v>
      </c>
      <c r="B69" s="21">
        <v>6</v>
      </c>
      <c r="C69" s="21">
        <v>0</v>
      </c>
      <c r="D69" s="21">
        <v>0</v>
      </c>
      <c r="E69" s="22">
        <v>10</v>
      </c>
      <c r="F69" s="22">
        <v>0</v>
      </c>
      <c r="G69" s="22">
        <v>0</v>
      </c>
      <c r="H69" s="21">
        <v>1</v>
      </c>
      <c r="I69" s="21">
        <v>0</v>
      </c>
      <c r="J69" s="21">
        <v>0</v>
      </c>
      <c r="K69" s="1">
        <v>5</v>
      </c>
      <c r="L69" s="1">
        <v>0</v>
      </c>
      <c r="M69" s="1">
        <v>0</v>
      </c>
      <c r="N69" s="21">
        <v>1</v>
      </c>
      <c r="O69" s="21">
        <v>1</v>
      </c>
      <c r="P69" s="21">
        <v>0</v>
      </c>
      <c r="Q69" s="26">
        <v>1</v>
      </c>
      <c r="R69" s="26">
        <v>0</v>
      </c>
      <c r="S69" s="26">
        <v>0</v>
      </c>
      <c r="T69" s="21">
        <v>2</v>
      </c>
      <c r="U69" s="21">
        <v>1</v>
      </c>
      <c r="V69" s="22">
        <v>1</v>
      </c>
      <c r="W69" s="22">
        <v>0</v>
      </c>
      <c r="X69" s="21">
        <v>2</v>
      </c>
      <c r="Y69" s="21">
        <v>0</v>
      </c>
      <c r="Z69" s="30">
        <v>1</v>
      </c>
      <c r="AA69" s="30">
        <v>0</v>
      </c>
      <c r="AB69" s="32">
        <f t="shared" si="19"/>
        <v>30</v>
      </c>
      <c r="AC69" s="32">
        <f t="shared" si="20"/>
        <v>2</v>
      </c>
      <c r="AD69" s="32">
        <f t="shared" si="17"/>
        <v>0</v>
      </c>
      <c r="AE69" s="22">
        <v>0</v>
      </c>
      <c r="AF69" s="22">
        <v>0</v>
      </c>
      <c r="AG69" s="67">
        <v>2</v>
      </c>
      <c r="AH69" s="67">
        <v>0</v>
      </c>
      <c r="AI69" s="37">
        <v>0</v>
      </c>
      <c r="AJ69" s="38">
        <v>0</v>
      </c>
      <c r="AK69" s="39">
        <v>1</v>
      </c>
      <c r="AL69" s="18">
        <f t="shared" si="18"/>
        <v>1</v>
      </c>
      <c r="AM69" s="37">
        <v>0</v>
      </c>
      <c r="AN69" s="38">
        <v>0</v>
      </c>
      <c r="AO69" s="39">
        <v>0</v>
      </c>
      <c r="AP69" s="18">
        <f t="shared" si="21"/>
        <v>0</v>
      </c>
      <c r="AQ69" s="42">
        <v>0</v>
      </c>
      <c r="AR69" s="3">
        <v>0</v>
      </c>
      <c r="AS69" s="45">
        <v>2</v>
      </c>
      <c r="AT69" s="49">
        <f t="shared" si="22"/>
        <v>2</v>
      </c>
      <c r="AU69" s="63">
        <v>0</v>
      </c>
      <c r="AV69" s="60">
        <v>0</v>
      </c>
      <c r="AW69" s="62">
        <v>0</v>
      </c>
      <c r="AX69" s="50">
        <f t="shared" si="23"/>
        <v>0</v>
      </c>
      <c r="AY69" s="54">
        <v>0</v>
      </c>
      <c r="AZ69" s="54">
        <v>0</v>
      </c>
      <c r="BA69" s="54">
        <v>0</v>
      </c>
      <c r="BB69" s="3">
        <f t="shared" si="24"/>
        <v>0</v>
      </c>
      <c r="BC69" s="54">
        <v>0</v>
      </c>
      <c r="BD69" s="54">
        <v>0</v>
      </c>
      <c r="BE69" s="54">
        <v>0</v>
      </c>
      <c r="BF69" s="3">
        <f t="shared" si="25"/>
        <v>0</v>
      </c>
      <c r="BG69" s="42">
        <v>0</v>
      </c>
      <c r="BH69" s="56">
        <v>0</v>
      </c>
      <c r="BI69" s="42">
        <v>1</v>
      </c>
      <c r="BJ69" s="57">
        <f t="shared" si="26"/>
        <v>1</v>
      </c>
      <c r="BK69" s="59">
        <v>0</v>
      </c>
      <c r="BL69" s="61">
        <v>0</v>
      </c>
      <c r="BM69" s="59">
        <v>2</v>
      </c>
      <c r="BN69" s="60">
        <f t="shared" si="27"/>
        <v>2</v>
      </c>
      <c r="BO69" s="42">
        <v>0</v>
      </c>
      <c r="BP69" s="42">
        <v>0</v>
      </c>
      <c r="BQ69" s="42">
        <v>2</v>
      </c>
      <c r="BR69" s="3">
        <f t="shared" si="28"/>
        <v>2</v>
      </c>
      <c r="BS69" s="42">
        <v>3</v>
      </c>
      <c r="BT69" s="42">
        <v>0</v>
      </c>
      <c r="BU69" s="42">
        <v>7</v>
      </c>
      <c r="BV69" s="46">
        <f t="shared" si="29"/>
        <v>10</v>
      </c>
      <c r="BW69" s="42">
        <v>0</v>
      </c>
      <c r="BX69" s="85">
        <v>0</v>
      </c>
      <c r="BY69" s="42">
        <v>5</v>
      </c>
      <c r="BZ69" s="57">
        <f t="shared" si="30"/>
        <v>5</v>
      </c>
      <c r="CA69" s="42">
        <v>0</v>
      </c>
      <c r="CB69" s="85">
        <v>0</v>
      </c>
      <c r="CC69" s="42">
        <v>3</v>
      </c>
      <c r="CD69" s="60">
        <f t="shared" si="31"/>
        <v>3</v>
      </c>
    </row>
    <row r="70" spans="1:82" ht="15.75" thickBot="1" x14ac:dyDescent="0.3">
      <c r="A70" s="3" t="s">
        <v>82</v>
      </c>
      <c r="B70" s="21">
        <v>8</v>
      </c>
      <c r="C70" s="21">
        <v>2</v>
      </c>
      <c r="D70" s="21">
        <v>0</v>
      </c>
      <c r="E70" s="22">
        <v>4</v>
      </c>
      <c r="F70" s="22">
        <v>5</v>
      </c>
      <c r="G70" s="22">
        <v>0</v>
      </c>
      <c r="H70" s="21">
        <v>1</v>
      </c>
      <c r="I70" s="21">
        <v>4</v>
      </c>
      <c r="J70" s="21">
        <v>0</v>
      </c>
      <c r="K70" s="1">
        <v>2</v>
      </c>
      <c r="L70" s="1">
        <v>2</v>
      </c>
      <c r="M70" s="1">
        <v>0</v>
      </c>
      <c r="N70" s="21">
        <v>5</v>
      </c>
      <c r="O70" s="21">
        <v>2</v>
      </c>
      <c r="P70" s="21">
        <v>0</v>
      </c>
      <c r="Q70" s="26">
        <v>11</v>
      </c>
      <c r="R70" s="26">
        <v>13</v>
      </c>
      <c r="S70" s="26">
        <v>0</v>
      </c>
      <c r="T70" s="21">
        <v>8</v>
      </c>
      <c r="U70" s="21">
        <v>2</v>
      </c>
      <c r="V70" s="22">
        <v>10</v>
      </c>
      <c r="W70" s="22">
        <v>5</v>
      </c>
      <c r="X70" s="21">
        <v>3</v>
      </c>
      <c r="Y70" s="21">
        <v>2</v>
      </c>
      <c r="Z70" s="30">
        <v>12</v>
      </c>
      <c r="AA70" s="30">
        <v>2</v>
      </c>
      <c r="AB70" s="32">
        <f t="shared" si="19"/>
        <v>64</v>
      </c>
      <c r="AC70" s="32">
        <f t="shared" si="20"/>
        <v>39</v>
      </c>
      <c r="AD70" s="32">
        <f t="shared" si="17"/>
        <v>0</v>
      </c>
      <c r="AE70" s="22">
        <v>6</v>
      </c>
      <c r="AF70" s="22">
        <v>2</v>
      </c>
      <c r="AG70" s="67">
        <v>7</v>
      </c>
      <c r="AH70" s="67">
        <v>4</v>
      </c>
      <c r="AI70" s="37">
        <v>0</v>
      </c>
      <c r="AJ70" s="38">
        <v>0</v>
      </c>
      <c r="AK70" s="39">
        <v>1</v>
      </c>
      <c r="AL70" s="18">
        <f t="shared" si="18"/>
        <v>1</v>
      </c>
      <c r="AM70" s="37">
        <v>0</v>
      </c>
      <c r="AN70" s="38">
        <v>0</v>
      </c>
      <c r="AO70" s="39">
        <v>1</v>
      </c>
      <c r="AP70" s="18">
        <f t="shared" si="21"/>
        <v>1</v>
      </c>
      <c r="AQ70" s="42">
        <v>0</v>
      </c>
      <c r="AR70" s="3">
        <v>0</v>
      </c>
      <c r="AS70" s="45">
        <v>7</v>
      </c>
      <c r="AT70" s="49">
        <f t="shared" si="22"/>
        <v>7</v>
      </c>
      <c r="AU70" s="63">
        <v>0</v>
      </c>
      <c r="AV70" s="60">
        <v>0</v>
      </c>
      <c r="AW70" s="62">
        <v>0</v>
      </c>
      <c r="AX70" s="50">
        <f t="shared" si="23"/>
        <v>0</v>
      </c>
      <c r="AY70" s="54">
        <v>0</v>
      </c>
      <c r="AZ70" s="54">
        <v>0</v>
      </c>
      <c r="BA70" s="54">
        <v>10</v>
      </c>
      <c r="BB70" s="3">
        <f t="shared" si="24"/>
        <v>10</v>
      </c>
      <c r="BC70" s="54">
        <v>0</v>
      </c>
      <c r="BD70" s="54">
        <v>0</v>
      </c>
      <c r="BE70" s="54">
        <v>2</v>
      </c>
      <c r="BF70" s="3">
        <f t="shared" si="25"/>
        <v>2</v>
      </c>
      <c r="BG70" s="42">
        <v>1</v>
      </c>
      <c r="BH70" s="56">
        <v>1</v>
      </c>
      <c r="BI70" s="42">
        <v>4</v>
      </c>
      <c r="BJ70" s="57">
        <f t="shared" si="26"/>
        <v>6</v>
      </c>
      <c r="BK70" s="59">
        <v>0</v>
      </c>
      <c r="BL70" s="61">
        <v>0</v>
      </c>
      <c r="BM70" s="59">
        <v>1</v>
      </c>
      <c r="BN70" s="60">
        <f t="shared" si="27"/>
        <v>1</v>
      </c>
      <c r="BO70" s="3">
        <v>0</v>
      </c>
      <c r="BP70" s="42">
        <v>0</v>
      </c>
      <c r="BQ70" s="42">
        <v>9</v>
      </c>
      <c r="BR70" s="3">
        <f t="shared" si="28"/>
        <v>9</v>
      </c>
      <c r="BS70" s="3">
        <v>0</v>
      </c>
      <c r="BT70" s="42">
        <v>0</v>
      </c>
      <c r="BU70" s="42">
        <v>1</v>
      </c>
      <c r="BV70" s="46">
        <f t="shared" si="29"/>
        <v>1</v>
      </c>
      <c r="BW70" s="42">
        <v>0</v>
      </c>
      <c r="BX70" s="85">
        <v>1</v>
      </c>
      <c r="BY70" s="42">
        <v>11</v>
      </c>
      <c r="BZ70" s="57">
        <f t="shared" si="30"/>
        <v>12</v>
      </c>
      <c r="CA70" s="42">
        <v>0</v>
      </c>
      <c r="CB70" s="85">
        <v>3</v>
      </c>
      <c r="CC70" s="42">
        <v>2</v>
      </c>
      <c r="CD70" s="60">
        <f t="shared" si="31"/>
        <v>5</v>
      </c>
    </row>
    <row r="71" spans="1:82" ht="15.75" thickBot="1" x14ac:dyDescent="0.3">
      <c r="A71" s="3" t="s">
        <v>91</v>
      </c>
      <c r="B71" s="21">
        <v>0</v>
      </c>
      <c r="C71" s="21">
        <v>0</v>
      </c>
      <c r="D71" s="21">
        <v>0</v>
      </c>
      <c r="E71" s="22">
        <v>0</v>
      </c>
      <c r="F71" s="22">
        <v>0</v>
      </c>
      <c r="G71" s="22">
        <v>0</v>
      </c>
      <c r="H71" s="21">
        <v>0</v>
      </c>
      <c r="I71" s="21">
        <v>0</v>
      </c>
      <c r="J71" s="21">
        <v>0</v>
      </c>
      <c r="K71" s="1">
        <v>0</v>
      </c>
      <c r="L71" s="1">
        <v>0</v>
      </c>
      <c r="M71" s="1">
        <v>0</v>
      </c>
      <c r="N71" s="21">
        <v>1</v>
      </c>
      <c r="O71" s="21">
        <v>0</v>
      </c>
      <c r="P71" s="21">
        <v>0</v>
      </c>
      <c r="Q71" s="26">
        <v>0</v>
      </c>
      <c r="R71" s="26">
        <v>0</v>
      </c>
      <c r="S71" s="26">
        <v>0</v>
      </c>
      <c r="T71" s="21">
        <v>0</v>
      </c>
      <c r="U71" s="21">
        <v>0</v>
      </c>
      <c r="V71" s="22">
        <v>0</v>
      </c>
      <c r="W71" s="22">
        <v>0</v>
      </c>
      <c r="X71" s="21">
        <v>0</v>
      </c>
      <c r="Y71" s="21">
        <v>0</v>
      </c>
      <c r="Z71" s="3">
        <v>0</v>
      </c>
      <c r="AA71" s="3">
        <v>0</v>
      </c>
      <c r="AB71" s="32">
        <f t="shared" si="19"/>
        <v>1</v>
      </c>
      <c r="AC71" s="32">
        <f t="shared" si="20"/>
        <v>0</v>
      </c>
      <c r="AD71" s="32">
        <f t="shared" si="17"/>
        <v>0</v>
      </c>
      <c r="AE71" s="22">
        <v>1</v>
      </c>
      <c r="AF71" s="22">
        <v>0</v>
      </c>
      <c r="AG71" s="67">
        <v>7</v>
      </c>
      <c r="AH71" s="67">
        <v>2</v>
      </c>
      <c r="AI71" s="37">
        <v>0</v>
      </c>
      <c r="AJ71" s="38">
        <v>0</v>
      </c>
      <c r="AK71" s="39">
        <v>25</v>
      </c>
      <c r="AL71" s="18">
        <f t="shared" si="18"/>
        <v>25</v>
      </c>
      <c r="AM71" s="37">
        <v>0</v>
      </c>
      <c r="AN71" s="38">
        <v>0</v>
      </c>
      <c r="AO71" s="39">
        <v>1</v>
      </c>
      <c r="AP71" s="18">
        <f t="shared" si="21"/>
        <v>1</v>
      </c>
      <c r="AQ71" s="42">
        <v>5</v>
      </c>
      <c r="AR71" s="3">
        <v>1</v>
      </c>
      <c r="AS71" s="45">
        <v>7</v>
      </c>
      <c r="AT71" s="49">
        <f t="shared" si="22"/>
        <v>13</v>
      </c>
      <c r="AU71" s="63">
        <v>0</v>
      </c>
      <c r="AV71" s="60">
        <v>0</v>
      </c>
      <c r="AW71" s="62">
        <v>1</v>
      </c>
      <c r="AX71" s="50">
        <f t="shared" si="23"/>
        <v>1</v>
      </c>
      <c r="AY71" s="54">
        <v>2</v>
      </c>
      <c r="AZ71" s="54">
        <v>2</v>
      </c>
      <c r="BA71" s="54">
        <v>2</v>
      </c>
      <c r="BB71" s="3">
        <f t="shared" si="24"/>
        <v>6</v>
      </c>
      <c r="BC71" s="54">
        <v>0</v>
      </c>
      <c r="BD71" s="54">
        <v>0</v>
      </c>
      <c r="BE71" s="54">
        <v>2</v>
      </c>
      <c r="BF71" s="3">
        <f t="shared" si="25"/>
        <v>2</v>
      </c>
      <c r="BG71" s="3">
        <v>0</v>
      </c>
      <c r="BH71" s="3">
        <v>0</v>
      </c>
      <c r="BI71" s="3">
        <v>0</v>
      </c>
      <c r="BJ71" s="57">
        <f t="shared" si="26"/>
        <v>0</v>
      </c>
      <c r="BK71" s="60">
        <v>0</v>
      </c>
      <c r="BL71" s="60">
        <v>0</v>
      </c>
      <c r="BM71" s="60">
        <v>0</v>
      </c>
      <c r="BN71" s="60">
        <f t="shared" si="27"/>
        <v>0</v>
      </c>
      <c r="BO71" s="3">
        <v>0</v>
      </c>
      <c r="BP71" s="42">
        <v>2</v>
      </c>
      <c r="BQ71" s="42">
        <v>2</v>
      </c>
      <c r="BR71" s="3">
        <f t="shared" si="28"/>
        <v>4</v>
      </c>
      <c r="BS71" s="3">
        <v>0</v>
      </c>
      <c r="BT71" s="42">
        <v>0</v>
      </c>
      <c r="BU71" s="42">
        <v>1</v>
      </c>
      <c r="BV71" s="46">
        <f t="shared" si="29"/>
        <v>1</v>
      </c>
      <c r="BW71" s="42">
        <v>0</v>
      </c>
      <c r="BX71" s="85">
        <v>1</v>
      </c>
      <c r="BY71" s="42">
        <v>4</v>
      </c>
      <c r="BZ71" s="57">
        <f t="shared" si="30"/>
        <v>5</v>
      </c>
      <c r="CA71" s="42">
        <v>1</v>
      </c>
      <c r="CB71" s="85">
        <v>0</v>
      </c>
      <c r="CC71" s="42">
        <v>5</v>
      </c>
      <c r="CD71" s="60">
        <f t="shared" si="31"/>
        <v>6</v>
      </c>
    </row>
    <row r="72" spans="1:82" ht="15.75" thickBot="1" x14ac:dyDescent="0.3">
      <c r="A72" s="3" t="s">
        <v>92</v>
      </c>
      <c r="B72" s="21">
        <v>1</v>
      </c>
      <c r="C72" s="21">
        <v>0</v>
      </c>
      <c r="D72" s="21">
        <v>0</v>
      </c>
      <c r="E72" s="22">
        <v>6</v>
      </c>
      <c r="F72" s="22">
        <v>2</v>
      </c>
      <c r="G72" s="22">
        <v>0</v>
      </c>
      <c r="H72" s="21">
        <v>5</v>
      </c>
      <c r="I72" s="21">
        <v>1</v>
      </c>
      <c r="J72" s="21">
        <v>0</v>
      </c>
      <c r="K72" s="1">
        <v>0</v>
      </c>
      <c r="L72" s="1">
        <v>5</v>
      </c>
      <c r="M72" s="1">
        <v>0</v>
      </c>
      <c r="N72" s="21">
        <v>0</v>
      </c>
      <c r="O72" s="21">
        <v>2</v>
      </c>
      <c r="P72" s="21">
        <v>0</v>
      </c>
      <c r="Q72" s="26">
        <v>1</v>
      </c>
      <c r="R72" s="26">
        <v>0</v>
      </c>
      <c r="S72" s="26">
        <v>0</v>
      </c>
      <c r="T72" s="21">
        <v>0</v>
      </c>
      <c r="U72" s="21">
        <v>0</v>
      </c>
      <c r="V72" s="22">
        <v>2</v>
      </c>
      <c r="W72" s="22">
        <v>2</v>
      </c>
      <c r="X72" s="21">
        <v>0</v>
      </c>
      <c r="Y72" s="21">
        <v>2</v>
      </c>
      <c r="Z72" s="30">
        <v>2</v>
      </c>
      <c r="AA72" s="30">
        <v>1</v>
      </c>
      <c r="AB72" s="32">
        <f t="shared" si="19"/>
        <v>17</v>
      </c>
      <c r="AC72" s="32">
        <f t="shared" si="20"/>
        <v>15</v>
      </c>
      <c r="AD72" s="32">
        <f t="shared" si="17"/>
        <v>0</v>
      </c>
      <c r="AE72" s="22">
        <v>0</v>
      </c>
      <c r="AF72" s="22">
        <v>0</v>
      </c>
      <c r="AG72" s="67">
        <v>2</v>
      </c>
      <c r="AH72" s="67">
        <v>0</v>
      </c>
      <c r="AI72" s="37">
        <v>0</v>
      </c>
      <c r="AJ72" s="38">
        <v>0</v>
      </c>
      <c r="AK72" s="39">
        <v>15</v>
      </c>
      <c r="AL72" s="18">
        <f t="shared" si="18"/>
        <v>15</v>
      </c>
      <c r="AM72" s="37">
        <v>0</v>
      </c>
      <c r="AN72" s="38">
        <v>0</v>
      </c>
      <c r="AO72" s="39">
        <v>0</v>
      </c>
      <c r="AP72" s="18">
        <f t="shared" si="21"/>
        <v>0</v>
      </c>
      <c r="AQ72" s="3">
        <v>0</v>
      </c>
      <c r="AR72" s="3">
        <v>0</v>
      </c>
      <c r="AS72" s="45">
        <v>3</v>
      </c>
      <c r="AT72" s="49">
        <f t="shared" si="22"/>
        <v>3</v>
      </c>
      <c r="AU72" s="64">
        <v>0</v>
      </c>
      <c r="AV72" s="60">
        <v>0</v>
      </c>
      <c r="AW72" s="62">
        <v>0</v>
      </c>
      <c r="AX72" s="50">
        <f t="shared" si="23"/>
        <v>0</v>
      </c>
      <c r="AY72" s="54">
        <v>1</v>
      </c>
      <c r="AZ72" s="54">
        <v>1</v>
      </c>
      <c r="BA72" s="54">
        <v>2</v>
      </c>
      <c r="BB72" s="3">
        <f t="shared" si="24"/>
        <v>4</v>
      </c>
      <c r="BC72" s="54">
        <v>0</v>
      </c>
      <c r="BD72" s="54">
        <v>0</v>
      </c>
      <c r="BE72" s="54">
        <v>0</v>
      </c>
      <c r="BF72" s="3">
        <f t="shared" si="25"/>
        <v>0</v>
      </c>
      <c r="BG72" s="3">
        <v>0</v>
      </c>
      <c r="BH72" s="3">
        <v>0</v>
      </c>
      <c r="BI72" s="3">
        <v>0</v>
      </c>
      <c r="BJ72" s="57">
        <f t="shared" si="26"/>
        <v>0</v>
      </c>
      <c r="BK72" s="60">
        <v>0</v>
      </c>
      <c r="BL72" s="60">
        <v>0</v>
      </c>
      <c r="BM72" s="60">
        <v>0</v>
      </c>
      <c r="BN72" s="60">
        <f t="shared" si="27"/>
        <v>0</v>
      </c>
      <c r="BO72" s="3">
        <v>0</v>
      </c>
      <c r="BP72" s="42">
        <v>0</v>
      </c>
      <c r="BQ72" s="42">
        <v>2</v>
      </c>
      <c r="BR72" s="3">
        <f t="shared" si="28"/>
        <v>2</v>
      </c>
      <c r="BS72" s="3">
        <v>0</v>
      </c>
      <c r="BT72" s="3">
        <v>0</v>
      </c>
      <c r="BU72" s="42">
        <v>0</v>
      </c>
      <c r="BV72" s="46">
        <f t="shared" si="29"/>
        <v>0</v>
      </c>
      <c r="BW72" s="42">
        <v>0</v>
      </c>
      <c r="BX72" s="82">
        <v>0</v>
      </c>
      <c r="BY72" s="42">
        <v>6</v>
      </c>
      <c r="BZ72" s="57">
        <f t="shared" si="30"/>
        <v>6</v>
      </c>
      <c r="CA72" s="42">
        <v>0</v>
      </c>
      <c r="CB72" s="82">
        <v>0</v>
      </c>
      <c r="CC72" s="42">
        <v>0</v>
      </c>
      <c r="CD72" s="60">
        <f t="shared" si="31"/>
        <v>0</v>
      </c>
    </row>
    <row r="73" spans="1:82" ht="15.75" thickBot="1" x14ac:dyDescent="0.3">
      <c r="A73" s="3" t="s">
        <v>93</v>
      </c>
      <c r="B73" s="21">
        <v>2</v>
      </c>
      <c r="C73" s="21">
        <v>1</v>
      </c>
      <c r="D73" s="21">
        <v>0</v>
      </c>
      <c r="E73" s="22">
        <v>12</v>
      </c>
      <c r="F73" s="22">
        <v>1</v>
      </c>
      <c r="G73" s="22">
        <v>0</v>
      </c>
      <c r="H73" s="21">
        <v>2</v>
      </c>
      <c r="I73" s="21">
        <v>0</v>
      </c>
      <c r="J73" s="21">
        <v>0</v>
      </c>
      <c r="K73" s="1">
        <v>0</v>
      </c>
      <c r="L73" s="1">
        <v>0</v>
      </c>
      <c r="M73" s="1">
        <v>0</v>
      </c>
      <c r="N73" s="21">
        <v>1</v>
      </c>
      <c r="O73" s="21">
        <v>0</v>
      </c>
      <c r="P73" s="21">
        <v>0</v>
      </c>
      <c r="Q73" s="26">
        <v>0</v>
      </c>
      <c r="R73" s="26">
        <v>0</v>
      </c>
      <c r="S73" s="26">
        <v>0</v>
      </c>
      <c r="T73" s="21">
        <v>0</v>
      </c>
      <c r="U73" s="21">
        <v>0</v>
      </c>
      <c r="V73" s="22">
        <v>0</v>
      </c>
      <c r="W73" s="22">
        <v>0</v>
      </c>
      <c r="X73" s="21">
        <v>1</v>
      </c>
      <c r="Y73" s="21">
        <v>1</v>
      </c>
      <c r="Z73" s="22">
        <v>0</v>
      </c>
      <c r="AA73" s="22">
        <v>0</v>
      </c>
      <c r="AB73" s="32">
        <f t="shared" si="19"/>
        <v>18</v>
      </c>
      <c r="AC73" s="32">
        <f t="shared" si="20"/>
        <v>3</v>
      </c>
      <c r="AD73" s="32">
        <f t="shared" si="17"/>
        <v>0</v>
      </c>
      <c r="AE73" s="22">
        <v>0</v>
      </c>
      <c r="AF73" s="22">
        <v>0</v>
      </c>
      <c r="AG73" s="67">
        <v>0</v>
      </c>
      <c r="AH73" s="67">
        <v>0</v>
      </c>
      <c r="AI73" s="37">
        <v>0</v>
      </c>
      <c r="AJ73" s="38">
        <v>0</v>
      </c>
      <c r="AK73" s="39">
        <v>0</v>
      </c>
      <c r="AL73" s="18">
        <f t="shared" ref="AL73" si="32">AI73+AJ73+AK73</f>
        <v>0</v>
      </c>
      <c r="AM73" s="37">
        <v>0</v>
      </c>
      <c r="AN73" s="38">
        <v>0</v>
      </c>
      <c r="AO73" s="39">
        <v>0</v>
      </c>
      <c r="AP73" s="18">
        <f t="shared" si="21"/>
        <v>0</v>
      </c>
      <c r="AQ73" s="3">
        <v>0</v>
      </c>
      <c r="AR73" s="3">
        <v>0</v>
      </c>
      <c r="AS73" s="46">
        <v>0</v>
      </c>
      <c r="AT73" s="49">
        <f t="shared" si="22"/>
        <v>0</v>
      </c>
      <c r="AU73" s="64">
        <v>0</v>
      </c>
      <c r="AV73" s="60">
        <v>0</v>
      </c>
      <c r="AW73" s="60">
        <v>0</v>
      </c>
      <c r="AX73" s="50">
        <f t="shared" si="23"/>
        <v>0</v>
      </c>
      <c r="AY73" s="3">
        <v>0</v>
      </c>
      <c r="AZ73" s="3">
        <v>0</v>
      </c>
      <c r="BA73" s="3">
        <v>0</v>
      </c>
      <c r="BB73" s="3">
        <f t="shared" si="24"/>
        <v>0</v>
      </c>
      <c r="BC73" s="3">
        <v>0</v>
      </c>
      <c r="BD73" s="3">
        <v>0</v>
      </c>
      <c r="BE73" s="3">
        <v>0</v>
      </c>
      <c r="BF73" s="3">
        <f t="shared" si="25"/>
        <v>0</v>
      </c>
      <c r="BG73" s="3">
        <v>0</v>
      </c>
      <c r="BH73" s="3">
        <v>0</v>
      </c>
      <c r="BI73" s="3">
        <v>0</v>
      </c>
      <c r="BJ73" s="57">
        <f t="shared" si="26"/>
        <v>0</v>
      </c>
      <c r="BK73" s="60">
        <v>0</v>
      </c>
      <c r="BL73" s="60">
        <v>0</v>
      </c>
      <c r="BM73" s="60">
        <v>0</v>
      </c>
      <c r="BN73" s="60">
        <f t="shared" si="27"/>
        <v>0</v>
      </c>
      <c r="BO73" s="3">
        <v>0</v>
      </c>
      <c r="BP73" s="42">
        <v>0</v>
      </c>
      <c r="BQ73" s="42">
        <v>0</v>
      </c>
      <c r="BR73" s="3">
        <f t="shared" si="28"/>
        <v>0</v>
      </c>
      <c r="BS73" s="3">
        <v>0</v>
      </c>
      <c r="BT73" s="3">
        <v>0</v>
      </c>
      <c r="BU73" s="42">
        <v>0</v>
      </c>
      <c r="BV73" s="46">
        <f t="shared" si="29"/>
        <v>0</v>
      </c>
      <c r="BW73" s="42">
        <v>4</v>
      </c>
      <c r="BX73" s="82">
        <v>0</v>
      </c>
      <c r="BY73" s="3">
        <v>0</v>
      </c>
      <c r="BZ73" s="57">
        <f t="shared" si="30"/>
        <v>4</v>
      </c>
      <c r="CA73" s="42">
        <v>52</v>
      </c>
      <c r="CB73" s="82">
        <v>0</v>
      </c>
      <c r="CC73" s="3">
        <v>0</v>
      </c>
      <c r="CD73" s="60">
        <f t="shared" si="31"/>
        <v>52</v>
      </c>
    </row>
    <row r="74" spans="1:82" s="18" customFormat="1" x14ac:dyDescent="0.25">
      <c r="A74" s="23" t="s">
        <v>95</v>
      </c>
      <c r="B74" s="24">
        <f t="shared" ref="B74:S74" si="33">SUM(B3:B73)</f>
        <v>323</v>
      </c>
      <c r="C74" s="24">
        <f t="shared" si="33"/>
        <v>189</v>
      </c>
      <c r="D74" s="24">
        <f t="shared" si="33"/>
        <v>2</v>
      </c>
      <c r="E74" s="25">
        <f t="shared" si="33"/>
        <v>620</v>
      </c>
      <c r="F74" s="25">
        <f t="shared" si="33"/>
        <v>359</v>
      </c>
      <c r="G74" s="25">
        <f t="shared" si="33"/>
        <v>2</v>
      </c>
      <c r="H74" s="24">
        <f t="shared" si="33"/>
        <v>659</v>
      </c>
      <c r="I74" s="24">
        <f t="shared" si="33"/>
        <v>524</v>
      </c>
      <c r="J74" s="24">
        <f t="shared" si="33"/>
        <v>2</v>
      </c>
      <c r="K74" s="25">
        <f t="shared" si="33"/>
        <v>672</v>
      </c>
      <c r="L74" s="25">
        <f t="shared" si="33"/>
        <v>437</v>
      </c>
      <c r="M74" s="25">
        <f t="shared" si="33"/>
        <v>6</v>
      </c>
      <c r="N74" s="24">
        <f t="shared" si="33"/>
        <v>604</v>
      </c>
      <c r="O74" s="24">
        <f t="shared" si="33"/>
        <v>559</v>
      </c>
      <c r="P74" s="24">
        <f t="shared" si="33"/>
        <v>3</v>
      </c>
      <c r="Q74" s="25">
        <f t="shared" si="33"/>
        <v>559</v>
      </c>
      <c r="R74" s="25">
        <f t="shared" si="33"/>
        <v>536</v>
      </c>
      <c r="S74" s="25">
        <f t="shared" si="33"/>
        <v>0</v>
      </c>
      <c r="T74" s="21">
        <f t="shared" ref="T74:Y74" si="34">SUM(T3:T73)</f>
        <v>465</v>
      </c>
      <c r="U74" s="21">
        <f t="shared" si="34"/>
        <v>491</v>
      </c>
      <c r="V74" s="22">
        <f t="shared" si="34"/>
        <v>517</v>
      </c>
      <c r="W74" s="22">
        <f t="shared" si="34"/>
        <v>506</v>
      </c>
      <c r="X74" s="21">
        <f t="shared" si="34"/>
        <v>463</v>
      </c>
      <c r="Y74" s="21">
        <f t="shared" si="34"/>
        <v>529</v>
      </c>
      <c r="Z74" s="22">
        <f>SUM(Z3:Z73)</f>
        <v>450</v>
      </c>
      <c r="AA74" s="22">
        <f>SUM(AA3:AA73)</f>
        <v>600</v>
      </c>
      <c r="AB74" s="33">
        <f>SUM(AB3:AB73)</f>
        <v>5332</v>
      </c>
      <c r="AC74" s="33">
        <f>SUM(AC3:AC73)</f>
        <v>4730</v>
      </c>
      <c r="AD74" s="33">
        <f>SUM(AD3:AD73)</f>
        <v>15</v>
      </c>
      <c r="AE74" s="22">
        <f t="shared" ref="AE74:AF74" si="35">SUM(AE3:AE73)</f>
        <v>543</v>
      </c>
      <c r="AF74" s="22">
        <f t="shared" si="35"/>
        <v>625</v>
      </c>
      <c r="AG74" s="67">
        <v>523</v>
      </c>
      <c r="AH74" s="67">
        <v>573</v>
      </c>
      <c r="AI74" s="37">
        <f>SUM(AI3:AI73)</f>
        <v>17</v>
      </c>
      <c r="AJ74" s="38">
        <f t="shared" ref="AJ74:AP74" si="36">SUM(AJ3:AJ73)</f>
        <v>5</v>
      </c>
      <c r="AK74" s="39">
        <f>SUM(AK3:AK73)</f>
        <v>643</v>
      </c>
      <c r="AL74" s="18">
        <f t="shared" si="36"/>
        <v>665</v>
      </c>
      <c r="AM74" s="37">
        <f t="shared" si="36"/>
        <v>17</v>
      </c>
      <c r="AN74" s="38">
        <f t="shared" si="36"/>
        <v>4</v>
      </c>
      <c r="AO74" s="39">
        <f t="shared" si="36"/>
        <v>582</v>
      </c>
      <c r="AP74" s="18">
        <f t="shared" si="36"/>
        <v>603</v>
      </c>
      <c r="AQ74" s="18">
        <f t="shared" ref="AQ74:AV74" si="37">SUM(AQ3:AQ73)</f>
        <v>121</v>
      </c>
      <c r="AR74" s="18">
        <f t="shared" si="37"/>
        <v>91</v>
      </c>
      <c r="AS74" s="47">
        <f t="shared" si="37"/>
        <v>562</v>
      </c>
      <c r="AT74" s="43">
        <f t="shared" si="37"/>
        <v>774</v>
      </c>
      <c r="AU74" s="65">
        <f t="shared" si="37"/>
        <v>124</v>
      </c>
      <c r="AV74" s="43">
        <f t="shared" si="37"/>
        <v>57</v>
      </c>
      <c r="AW74" s="43">
        <f t="shared" ref="AW74:BV74" si="38">SUM(AW3:AW73)</f>
        <v>315</v>
      </c>
      <c r="AX74" s="43">
        <f t="shared" si="38"/>
        <v>496</v>
      </c>
      <c r="AY74" s="18">
        <f t="shared" si="38"/>
        <v>132</v>
      </c>
      <c r="AZ74" s="18">
        <f t="shared" si="38"/>
        <v>95</v>
      </c>
      <c r="BA74" s="18">
        <f t="shared" si="38"/>
        <v>566</v>
      </c>
      <c r="BB74" s="18">
        <f t="shared" si="38"/>
        <v>793</v>
      </c>
      <c r="BC74" s="18">
        <f t="shared" si="38"/>
        <v>83</v>
      </c>
      <c r="BD74" s="18">
        <f t="shared" si="38"/>
        <v>59</v>
      </c>
      <c r="BE74" s="18">
        <f t="shared" si="38"/>
        <v>731</v>
      </c>
      <c r="BF74" s="18">
        <f t="shared" si="38"/>
        <v>873</v>
      </c>
      <c r="BG74" s="18">
        <f t="shared" si="38"/>
        <v>118</v>
      </c>
      <c r="BH74" s="18">
        <f t="shared" si="38"/>
        <v>122</v>
      </c>
      <c r="BI74" s="18">
        <f t="shared" si="38"/>
        <v>567</v>
      </c>
      <c r="BJ74" s="43">
        <f t="shared" si="38"/>
        <v>807</v>
      </c>
      <c r="BK74" s="43">
        <f t="shared" si="38"/>
        <v>80</v>
      </c>
      <c r="BL74" s="43">
        <f t="shared" si="38"/>
        <v>28</v>
      </c>
      <c r="BM74" s="43">
        <f t="shared" si="38"/>
        <v>614</v>
      </c>
      <c r="BN74" s="43">
        <f t="shared" si="38"/>
        <v>722</v>
      </c>
      <c r="BO74" s="43">
        <f t="shared" si="38"/>
        <v>77</v>
      </c>
      <c r="BP74" s="43">
        <f t="shared" si="38"/>
        <v>86</v>
      </c>
      <c r="BQ74" s="43">
        <f t="shared" si="38"/>
        <v>684</v>
      </c>
      <c r="BR74" s="43">
        <f t="shared" si="38"/>
        <v>847</v>
      </c>
      <c r="BS74" s="43">
        <f t="shared" si="38"/>
        <v>129</v>
      </c>
      <c r="BT74" s="43">
        <f t="shared" si="38"/>
        <v>71</v>
      </c>
      <c r="BU74" s="43">
        <f t="shared" si="38"/>
        <v>622</v>
      </c>
      <c r="BV74" s="43">
        <f t="shared" si="38"/>
        <v>822</v>
      </c>
      <c r="BW74" s="86">
        <f>SUM(BW3:BW73)</f>
        <v>90</v>
      </c>
      <c r="BX74" s="86">
        <f t="shared" ref="BX74:BZ74" si="39">SUM(BX3:BX73)</f>
        <v>86</v>
      </c>
      <c r="BY74" s="86">
        <f t="shared" si="39"/>
        <v>740</v>
      </c>
      <c r="BZ74" s="87">
        <f t="shared" si="39"/>
        <v>916</v>
      </c>
      <c r="CA74" s="86">
        <f>SUM(CA3:CA73)</f>
        <v>153</v>
      </c>
      <c r="CB74" s="86">
        <f t="shared" ref="CB74" si="40">SUM(CB3:CB73)</f>
        <v>83</v>
      </c>
      <c r="CC74" s="86">
        <f t="shared" ref="CC74" si="41">SUM(CC3:CC73)</f>
        <v>661</v>
      </c>
      <c r="CD74" s="87">
        <f t="shared" ref="CD74" si="42">SUM(CD3:CD73)</f>
        <v>897</v>
      </c>
    </row>
    <row r="75" spans="1:82" x14ac:dyDescent="0.25">
      <c r="Z75" s="22"/>
      <c r="AA75" s="22"/>
    </row>
    <row r="76" spans="1:82" x14ac:dyDescent="0.25">
      <c r="Z76" s="22"/>
      <c r="AA76" s="22"/>
    </row>
    <row r="77" spans="1:82" x14ac:dyDescent="0.25">
      <c r="Z77" s="22"/>
      <c r="AA77" s="22"/>
    </row>
    <row r="78" spans="1:82" x14ac:dyDescent="0.25">
      <c r="Z78" s="22"/>
      <c r="AA78" s="22"/>
    </row>
    <row r="79" spans="1:82" x14ac:dyDescent="0.25">
      <c r="Z79" s="22"/>
      <c r="AA79" s="22"/>
    </row>
    <row r="80" spans="1:82" x14ac:dyDescent="0.25">
      <c r="E80" s="18"/>
      <c r="F80" s="18"/>
      <c r="G80" s="18"/>
      <c r="K80" s="18"/>
      <c r="Z80" s="22"/>
      <c r="AA80" s="22"/>
      <c r="AE80" s="18"/>
      <c r="AF80" s="18"/>
      <c r="AS80" s="18"/>
      <c r="AW80" s="18"/>
    </row>
    <row r="81" spans="2:34" x14ac:dyDescent="0.25">
      <c r="H81" s="18"/>
      <c r="I81" s="18"/>
      <c r="J81" s="18"/>
      <c r="L81" s="18"/>
      <c r="M81" s="18"/>
      <c r="N81" s="18"/>
      <c r="O81" s="18"/>
      <c r="P81" s="18"/>
      <c r="X81" s="18"/>
      <c r="Y81" s="18"/>
      <c r="Z81" s="22"/>
      <c r="AA81" s="22"/>
      <c r="AB81" s="18"/>
      <c r="AC81" s="18"/>
      <c r="AD81" s="18"/>
      <c r="AG81" s="18"/>
      <c r="AH81" s="18"/>
    </row>
    <row r="82" spans="2:34" x14ac:dyDescent="0.25">
      <c r="Z82" s="22"/>
      <c r="AA82" s="22"/>
    </row>
    <row r="83" spans="2:34" x14ac:dyDescent="0.25">
      <c r="Q83" s="18"/>
      <c r="R83" s="18"/>
      <c r="S83" s="18"/>
      <c r="V83" s="18"/>
      <c r="W83" s="18"/>
    </row>
    <row r="89" spans="2:34" x14ac:dyDescent="0.25">
      <c r="Z89" s="18"/>
      <c r="AA89" s="18"/>
    </row>
    <row r="90" spans="2:34" x14ac:dyDescent="0.25">
      <c r="X90" s="18"/>
      <c r="AB90" s="18"/>
      <c r="AC90" s="18"/>
      <c r="AG90" s="18"/>
    </row>
    <row r="91" spans="2:34" x14ac:dyDescent="0.25">
      <c r="B91" s="18"/>
      <c r="C91" s="18"/>
      <c r="D91" s="18"/>
    </row>
    <row r="98" spans="26:44" x14ac:dyDescent="0.25">
      <c r="Z98" s="18"/>
    </row>
    <row r="107" spans="26:44" x14ac:dyDescent="0.25">
      <c r="AQ107" s="18"/>
      <c r="AR107" s="18"/>
    </row>
    <row r="113" spans="45:45" x14ac:dyDescent="0.25">
      <c r="AS113" s="18"/>
    </row>
  </sheetData>
  <mergeCells count="20">
    <mergeCell ref="V1:W1"/>
    <mergeCell ref="T1:U1"/>
    <mergeCell ref="Q1:S1"/>
    <mergeCell ref="BW1:CD1"/>
    <mergeCell ref="BO1:BV1"/>
    <mergeCell ref="B1:D1"/>
    <mergeCell ref="A1:A2"/>
    <mergeCell ref="E1:G1"/>
    <mergeCell ref="H1:J1"/>
    <mergeCell ref="K1:M1"/>
    <mergeCell ref="BG1:BN1"/>
    <mergeCell ref="AY1:BF1"/>
    <mergeCell ref="N1:P1"/>
    <mergeCell ref="AQ1:AX1"/>
    <mergeCell ref="AI1:AP1"/>
    <mergeCell ref="AB1:AD1"/>
    <mergeCell ref="AE1:AF1"/>
    <mergeCell ref="AG1:AH1"/>
    <mergeCell ref="Z1:AA1"/>
    <mergeCell ref="X1:Y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X183"/>
  <sheetViews>
    <sheetView zoomScaleNormal="100" workbookViewId="0"/>
  </sheetViews>
  <sheetFormatPr defaultRowHeight="15" x14ac:dyDescent="0.25"/>
  <cols>
    <col min="1" max="1" width="11.5703125" customWidth="1"/>
    <col min="2" max="3" width="13.85546875" customWidth="1"/>
    <col min="4" max="4" width="10.140625" customWidth="1"/>
    <col min="5" max="5" width="10.42578125" customWidth="1"/>
  </cols>
  <sheetData>
    <row r="1" spans="1:24" ht="322.5" customHeight="1" x14ac:dyDescent="0.25"/>
    <row r="2" spans="1:24" ht="375.75" customHeight="1" x14ac:dyDescent="0.25"/>
    <row r="3" spans="1:24" ht="32.25" customHeight="1" x14ac:dyDescent="0.25"/>
    <row r="4" spans="1:24" ht="30" x14ac:dyDescent="0.25">
      <c r="A4" s="6" t="s">
        <v>140</v>
      </c>
      <c r="B4" s="6" t="s">
        <v>141</v>
      </c>
      <c r="C4" s="6"/>
      <c r="D4" s="3"/>
      <c r="E4" s="18" t="s">
        <v>142</v>
      </c>
      <c r="F4" s="18" t="s">
        <v>143</v>
      </c>
      <c r="G4" s="18" t="s">
        <v>144</v>
      </c>
      <c r="H4" s="18" t="s">
        <v>145</v>
      </c>
      <c r="I4" s="18" t="s">
        <v>146</v>
      </c>
      <c r="J4" s="18" t="s">
        <v>147</v>
      </c>
      <c r="K4" s="18" t="s">
        <v>148</v>
      </c>
      <c r="L4" s="18" t="s">
        <v>149</v>
      </c>
      <c r="M4" s="18" t="s">
        <v>150</v>
      </c>
      <c r="N4" s="18" t="s">
        <v>151</v>
      </c>
      <c r="O4" s="18" t="s">
        <v>152</v>
      </c>
      <c r="P4" s="18" t="s">
        <v>153</v>
      </c>
      <c r="Q4" s="29"/>
    </row>
    <row r="5" spans="1:24" x14ac:dyDescent="0.25">
      <c r="A5" s="4">
        <v>40210</v>
      </c>
      <c r="B5" s="2">
        <v>210</v>
      </c>
      <c r="C5" s="2"/>
      <c r="D5" s="18">
        <v>2010</v>
      </c>
      <c r="E5" s="1"/>
      <c r="F5" s="1">
        <v>210</v>
      </c>
      <c r="G5" s="1">
        <v>969</v>
      </c>
      <c r="H5" s="1">
        <v>987</v>
      </c>
      <c r="I5" s="1">
        <v>986</v>
      </c>
      <c r="J5" s="1">
        <v>1011</v>
      </c>
      <c r="K5" s="1">
        <v>1059</v>
      </c>
      <c r="L5" s="1">
        <v>1202</v>
      </c>
      <c r="M5" s="1">
        <v>1145</v>
      </c>
      <c r="N5" s="1">
        <v>1184</v>
      </c>
      <c r="O5" s="1">
        <v>1423</v>
      </c>
      <c r="P5" s="1">
        <v>2075</v>
      </c>
      <c r="Q5" s="2"/>
      <c r="X5" s="2"/>
    </row>
    <row r="6" spans="1:24" x14ac:dyDescent="0.25">
      <c r="A6" s="4">
        <v>40238</v>
      </c>
      <c r="B6" s="2">
        <v>969</v>
      </c>
      <c r="C6" s="2"/>
      <c r="D6" s="18">
        <v>2011</v>
      </c>
      <c r="E6" s="1">
        <v>2320</v>
      </c>
      <c r="F6" s="1">
        <v>2006</v>
      </c>
      <c r="G6" s="1">
        <v>2405</v>
      </c>
      <c r="H6" s="1">
        <v>2445</v>
      </c>
      <c r="I6" s="1">
        <v>2546</v>
      </c>
      <c r="J6" s="1">
        <v>2746</v>
      </c>
      <c r="K6" s="1">
        <v>3139</v>
      </c>
      <c r="L6" s="1">
        <v>3353</v>
      </c>
      <c r="M6" s="1">
        <v>3162</v>
      </c>
      <c r="N6" s="1">
        <v>3886</v>
      </c>
      <c r="O6" s="1">
        <v>4017</v>
      </c>
      <c r="P6" s="1">
        <v>5059</v>
      </c>
      <c r="Q6" s="2"/>
      <c r="X6" s="2"/>
    </row>
    <row r="7" spans="1:24" x14ac:dyDescent="0.25">
      <c r="A7" s="4">
        <v>40269</v>
      </c>
      <c r="B7" s="2">
        <v>987</v>
      </c>
      <c r="C7" s="2"/>
      <c r="D7" s="18">
        <v>2012</v>
      </c>
      <c r="E7" s="1">
        <v>6400</v>
      </c>
      <c r="F7" s="1">
        <v>6123</v>
      </c>
      <c r="G7" s="1">
        <v>6094</v>
      </c>
      <c r="H7" s="1">
        <v>6112</v>
      </c>
      <c r="I7" s="1">
        <v>6364</v>
      </c>
      <c r="J7" s="1">
        <v>6778</v>
      </c>
      <c r="K7" s="1">
        <v>7610</v>
      </c>
      <c r="L7" s="1">
        <v>7881</v>
      </c>
      <c r="M7" s="1">
        <v>7234</v>
      </c>
      <c r="N7" s="1">
        <v>7550</v>
      </c>
      <c r="O7" s="1">
        <v>6866</v>
      </c>
      <c r="P7" s="1">
        <v>8122</v>
      </c>
      <c r="Q7" s="2"/>
      <c r="X7" s="2"/>
    </row>
    <row r="8" spans="1:24" x14ac:dyDescent="0.25">
      <c r="A8" s="4">
        <v>40299</v>
      </c>
      <c r="B8" s="2">
        <v>986</v>
      </c>
      <c r="C8" s="2"/>
      <c r="D8" s="18">
        <v>2013</v>
      </c>
      <c r="E8" s="1">
        <v>10051</v>
      </c>
      <c r="F8" s="1">
        <v>8579</v>
      </c>
      <c r="G8" s="1">
        <v>9251</v>
      </c>
      <c r="H8" s="1">
        <v>9775</v>
      </c>
      <c r="I8" s="1">
        <v>10071</v>
      </c>
      <c r="J8" s="1">
        <v>10998</v>
      </c>
      <c r="K8" s="1">
        <v>12020</v>
      </c>
      <c r="L8" s="1">
        <v>12176</v>
      </c>
      <c r="M8" s="1">
        <v>11104</v>
      </c>
      <c r="N8" s="1">
        <v>11013</v>
      </c>
      <c r="O8" s="1">
        <v>10465</v>
      </c>
      <c r="P8" s="1">
        <v>11896</v>
      </c>
      <c r="Q8" s="2"/>
      <c r="X8" s="2"/>
    </row>
    <row r="9" spans="1:24" x14ac:dyDescent="0.25">
      <c r="A9" s="4">
        <v>40330</v>
      </c>
      <c r="B9" s="2">
        <v>1011</v>
      </c>
      <c r="C9" s="2"/>
      <c r="D9" s="18">
        <v>2014</v>
      </c>
      <c r="E9" s="1">
        <v>14166</v>
      </c>
      <c r="F9" s="1">
        <v>12906</v>
      </c>
      <c r="G9" s="1">
        <v>14243</v>
      </c>
      <c r="H9" s="1">
        <v>13170</v>
      </c>
      <c r="I9" s="1">
        <v>13215</v>
      </c>
      <c r="J9" s="1">
        <v>12983</v>
      </c>
      <c r="K9" s="1">
        <v>14789</v>
      </c>
      <c r="L9" s="1">
        <v>14581</v>
      </c>
      <c r="M9" s="1">
        <v>13801</v>
      </c>
      <c r="N9" s="1">
        <v>13566</v>
      </c>
      <c r="O9" s="1">
        <v>13537</v>
      </c>
      <c r="P9" s="1">
        <v>13920</v>
      </c>
      <c r="Q9" s="2"/>
      <c r="X9" s="2"/>
    </row>
    <row r="10" spans="1:24" x14ac:dyDescent="0.25">
      <c r="A10" s="4">
        <v>40360</v>
      </c>
      <c r="B10" s="2">
        <v>1059</v>
      </c>
      <c r="C10" s="2"/>
      <c r="D10" s="18">
        <v>2015</v>
      </c>
      <c r="E10" s="1">
        <v>15946</v>
      </c>
      <c r="F10" s="1">
        <v>13901</v>
      </c>
      <c r="G10" s="1">
        <v>15664</v>
      </c>
      <c r="H10" s="1">
        <v>14743</v>
      </c>
      <c r="I10" s="1">
        <v>14876</v>
      </c>
      <c r="J10" s="1">
        <v>15444</v>
      </c>
      <c r="K10" s="1">
        <v>17739</v>
      </c>
      <c r="L10" s="1">
        <v>18093</v>
      </c>
      <c r="M10" s="1">
        <v>16419</v>
      </c>
      <c r="N10" s="1">
        <v>15984</v>
      </c>
      <c r="O10" s="1">
        <v>16240</v>
      </c>
      <c r="P10" s="1">
        <v>16846</v>
      </c>
      <c r="Q10" s="2"/>
      <c r="X10" s="2"/>
    </row>
    <row r="11" spans="1:24" x14ac:dyDescent="0.25">
      <c r="A11" s="4">
        <v>40391</v>
      </c>
      <c r="B11" s="2">
        <v>1202</v>
      </c>
      <c r="C11" s="2"/>
      <c r="D11" s="18">
        <v>2016</v>
      </c>
      <c r="E11" s="1">
        <v>18856</v>
      </c>
      <c r="F11" s="1">
        <v>17913</v>
      </c>
      <c r="G11" s="1">
        <v>18501</v>
      </c>
      <c r="H11" s="1">
        <v>17866</v>
      </c>
      <c r="I11" s="1">
        <v>20305</v>
      </c>
      <c r="J11" s="1">
        <v>20180</v>
      </c>
      <c r="K11" s="1">
        <v>21916</v>
      </c>
      <c r="L11" s="1">
        <v>22530</v>
      </c>
      <c r="M11" s="1">
        <v>19682</v>
      </c>
      <c r="N11" s="1">
        <v>19694</v>
      </c>
      <c r="O11" s="1">
        <v>18638</v>
      </c>
      <c r="P11" s="1">
        <v>19585</v>
      </c>
      <c r="Q11" s="2"/>
      <c r="X11" s="2"/>
    </row>
    <row r="12" spans="1:24" x14ac:dyDescent="0.25">
      <c r="A12" s="4">
        <v>40422</v>
      </c>
      <c r="B12" s="2">
        <v>1145</v>
      </c>
      <c r="C12" s="2"/>
      <c r="D12" s="18">
        <v>2017</v>
      </c>
      <c r="E12" s="1">
        <v>21955</v>
      </c>
      <c r="F12" s="1">
        <v>19480</v>
      </c>
      <c r="G12" s="1">
        <v>21475</v>
      </c>
      <c r="H12" s="1">
        <v>20565</v>
      </c>
      <c r="I12" s="1">
        <v>21325</v>
      </c>
      <c r="J12" s="1">
        <v>21370</v>
      </c>
      <c r="K12" s="1">
        <v>23454</v>
      </c>
      <c r="L12" s="1">
        <v>23741</v>
      </c>
      <c r="M12" s="1">
        <v>21151</v>
      </c>
      <c r="N12" s="1">
        <v>21668</v>
      </c>
      <c r="O12" s="1">
        <v>20473</v>
      </c>
      <c r="P12" s="1">
        <v>20565</v>
      </c>
      <c r="Q12" s="2"/>
      <c r="X12" s="2"/>
    </row>
    <row r="13" spans="1:24" x14ac:dyDescent="0.25">
      <c r="A13" s="4">
        <v>40452</v>
      </c>
      <c r="B13" s="2">
        <v>1184</v>
      </c>
      <c r="C13" s="2"/>
      <c r="D13" s="18">
        <v>2018</v>
      </c>
      <c r="E13" s="1">
        <v>23407</v>
      </c>
      <c r="F13" s="1">
        <v>21707</v>
      </c>
      <c r="G13" s="1">
        <v>24485</v>
      </c>
      <c r="H13" s="1">
        <v>23055</v>
      </c>
      <c r="I13" s="1">
        <v>24280</v>
      </c>
      <c r="J13" s="1">
        <v>25124</v>
      </c>
      <c r="K13" s="1">
        <v>28344</v>
      </c>
      <c r="L13" s="1">
        <v>29161</v>
      </c>
      <c r="M13" s="1">
        <v>26749</v>
      </c>
      <c r="N13" s="1">
        <v>27713</v>
      </c>
      <c r="O13" s="1">
        <v>26370</v>
      </c>
      <c r="P13" s="1">
        <v>27500</v>
      </c>
      <c r="Q13" s="2"/>
      <c r="X13" s="2"/>
    </row>
    <row r="14" spans="1:24" x14ac:dyDescent="0.25">
      <c r="A14" s="4">
        <v>40483</v>
      </c>
      <c r="B14" s="2">
        <v>1423</v>
      </c>
      <c r="C14" s="2"/>
      <c r="D14" s="18">
        <v>2019</v>
      </c>
      <c r="E14" s="1">
        <v>31329</v>
      </c>
      <c r="F14" s="1">
        <v>28546</v>
      </c>
      <c r="G14" s="1">
        <v>31853</v>
      </c>
      <c r="H14" s="1">
        <v>30817</v>
      </c>
      <c r="I14" s="1">
        <v>32060</v>
      </c>
      <c r="J14" s="1">
        <v>31327</v>
      </c>
      <c r="K14" s="1">
        <v>34992</v>
      </c>
      <c r="L14" s="1">
        <v>34944</v>
      </c>
      <c r="M14" s="1">
        <v>32798</v>
      </c>
      <c r="N14" s="1">
        <v>33237</v>
      </c>
      <c r="O14" s="2">
        <v>31758</v>
      </c>
      <c r="P14" s="1">
        <v>32679</v>
      </c>
      <c r="Q14" s="2"/>
      <c r="X14" s="2"/>
    </row>
    <row r="15" spans="1:24" x14ac:dyDescent="0.25">
      <c r="A15" s="4">
        <v>40513</v>
      </c>
      <c r="B15" s="2">
        <v>2075</v>
      </c>
      <c r="C15" s="2"/>
      <c r="D15" s="18">
        <v>2020</v>
      </c>
      <c r="E15" s="1">
        <v>36326</v>
      </c>
      <c r="F15" s="1">
        <v>34532</v>
      </c>
      <c r="G15" s="1">
        <v>37985</v>
      </c>
      <c r="H15" s="1">
        <v>45274</v>
      </c>
      <c r="I15" s="1">
        <v>48454</v>
      </c>
      <c r="J15" s="1">
        <v>47236</v>
      </c>
      <c r="K15" s="1">
        <v>47781</v>
      </c>
      <c r="L15" s="1">
        <v>46854</v>
      </c>
      <c r="M15" s="1">
        <v>42923</v>
      </c>
      <c r="N15" s="1">
        <v>43601</v>
      </c>
      <c r="O15" s="1">
        <v>41625</v>
      </c>
      <c r="P15" s="1">
        <v>42866</v>
      </c>
      <c r="Q15" s="2"/>
    </row>
    <row r="16" spans="1:24" x14ac:dyDescent="0.25">
      <c r="A16" s="4">
        <v>40544</v>
      </c>
      <c r="B16" s="2">
        <v>2320</v>
      </c>
      <c r="C16" s="2"/>
      <c r="D16" s="18">
        <v>2021</v>
      </c>
      <c r="E16" s="1">
        <v>45290</v>
      </c>
      <c r="F16" s="1">
        <v>45872</v>
      </c>
      <c r="G16" s="1">
        <v>48685</v>
      </c>
      <c r="H16" s="1">
        <v>45845</v>
      </c>
      <c r="I16" s="1">
        <v>47296</v>
      </c>
      <c r="J16" s="1">
        <v>45246</v>
      </c>
      <c r="K16" s="1">
        <v>48068</v>
      </c>
      <c r="L16" s="1">
        <v>49394</v>
      </c>
      <c r="M16" s="1">
        <v>45770</v>
      </c>
      <c r="N16" s="1">
        <v>46873</v>
      </c>
      <c r="O16" s="1">
        <v>45402</v>
      </c>
      <c r="P16" s="1">
        <v>46250</v>
      </c>
      <c r="Q16" s="2"/>
    </row>
    <row r="17" spans="1:17" x14ac:dyDescent="0.25">
      <c r="A17" s="4">
        <v>40575</v>
      </c>
      <c r="B17" s="2">
        <v>2006</v>
      </c>
      <c r="C17" s="2"/>
      <c r="D17" s="18">
        <v>2022</v>
      </c>
      <c r="E17" s="1">
        <v>51187</v>
      </c>
      <c r="F17" s="1">
        <v>45117</v>
      </c>
      <c r="G17" s="1">
        <v>49667</v>
      </c>
      <c r="H17" s="1">
        <v>47123</v>
      </c>
      <c r="I17" s="1">
        <v>47996</v>
      </c>
      <c r="J17" s="1">
        <v>47717</v>
      </c>
      <c r="K17" s="1">
        <v>52550</v>
      </c>
      <c r="L17" s="1">
        <v>52890</v>
      </c>
      <c r="M17" s="1">
        <v>48333</v>
      </c>
      <c r="N17" s="27">
        <v>50008</v>
      </c>
      <c r="O17" s="28">
        <v>48109</v>
      </c>
      <c r="P17" s="1">
        <v>49200</v>
      </c>
      <c r="Q17" s="2"/>
    </row>
    <row r="18" spans="1:17" x14ac:dyDescent="0.25">
      <c r="A18" s="4">
        <v>40603</v>
      </c>
      <c r="B18" s="2">
        <v>2405</v>
      </c>
      <c r="C18" s="2"/>
      <c r="D18" s="18">
        <v>2023</v>
      </c>
      <c r="E18" s="1">
        <v>56049</v>
      </c>
      <c r="F18" s="1">
        <v>50803</v>
      </c>
      <c r="G18" s="1">
        <v>55598</v>
      </c>
      <c r="H18" s="1">
        <v>52325</v>
      </c>
      <c r="I18" s="1">
        <v>53465</v>
      </c>
      <c r="J18" s="1">
        <v>54228</v>
      </c>
      <c r="K18" s="1">
        <v>57312</v>
      </c>
      <c r="L18" s="1">
        <v>57938</v>
      </c>
      <c r="M18" s="1"/>
      <c r="N18" s="1"/>
      <c r="O18" s="1"/>
      <c r="P18" s="1"/>
    </row>
    <row r="19" spans="1:17" x14ac:dyDescent="0.25">
      <c r="A19" s="4">
        <v>40634</v>
      </c>
      <c r="B19" s="2">
        <v>2445</v>
      </c>
      <c r="C19" s="2"/>
    </row>
    <row r="20" spans="1:17" x14ac:dyDescent="0.25">
      <c r="A20" s="4">
        <v>40664</v>
      </c>
      <c r="B20" s="2">
        <v>2546</v>
      </c>
      <c r="C20" s="2"/>
    </row>
    <row r="21" spans="1:17" x14ac:dyDescent="0.25">
      <c r="A21" s="4">
        <v>40695</v>
      </c>
      <c r="B21" s="2">
        <v>2746</v>
      </c>
      <c r="C21" s="2"/>
    </row>
    <row r="22" spans="1:17" x14ac:dyDescent="0.25">
      <c r="A22" s="4">
        <v>40725</v>
      </c>
      <c r="B22" s="2">
        <v>3139</v>
      </c>
      <c r="C22" s="2"/>
    </row>
    <row r="23" spans="1:17" x14ac:dyDescent="0.25">
      <c r="A23" s="4">
        <v>40756</v>
      </c>
      <c r="B23" s="2">
        <v>3353</v>
      </c>
      <c r="C23" s="2"/>
    </row>
    <row r="24" spans="1:17" x14ac:dyDescent="0.25">
      <c r="A24" s="4">
        <v>40787</v>
      </c>
      <c r="B24" s="2">
        <v>3162</v>
      </c>
      <c r="C24" s="2"/>
    </row>
    <row r="25" spans="1:17" x14ac:dyDescent="0.25">
      <c r="A25" s="4">
        <v>40817</v>
      </c>
      <c r="B25" s="2">
        <v>3886</v>
      </c>
      <c r="C25" s="2"/>
    </row>
    <row r="26" spans="1:17" x14ac:dyDescent="0.25">
      <c r="A26" s="4">
        <v>40848</v>
      </c>
      <c r="B26" s="2">
        <v>4017</v>
      </c>
      <c r="C26" s="2"/>
      <c r="D26" s="17"/>
    </row>
    <row r="27" spans="1:17" x14ac:dyDescent="0.25">
      <c r="A27" s="4">
        <v>40878</v>
      </c>
      <c r="B27" s="2">
        <v>5059</v>
      </c>
      <c r="C27" s="2"/>
    </row>
    <row r="28" spans="1:17" x14ac:dyDescent="0.25">
      <c r="A28" s="4">
        <v>40909</v>
      </c>
      <c r="B28" s="2">
        <v>6400</v>
      </c>
      <c r="C28" s="2"/>
    </row>
    <row r="29" spans="1:17" x14ac:dyDescent="0.25">
      <c r="A29" s="4">
        <v>40940</v>
      </c>
      <c r="B29" s="2">
        <v>6123</v>
      </c>
      <c r="C29" s="2"/>
    </row>
    <row r="30" spans="1:17" x14ac:dyDescent="0.25">
      <c r="A30" s="4">
        <v>40969</v>
      </c>
      <c r="B30" s="2">
        <v>6094</v>
      </c>
      <c r="C30" s="2"/>
    </row>
    <row r="31" spans="1:17" x14ac:dyDescent="0.25">
      <c r="A31" s="4">
        <v>41000</v>
      </c>
      <c r="B31" s="2">
        <v>6112</v>
      </c>
      <c r="C31" s="2"/>
    </row>
    <row r="32" spans="1:17" x14ac:dyDescent="0.25">
      <c r="A32" s="4">
        <v>41030</v>
      </c>
      <c r="B32" s="2">
        <v>6364</v>
      </c>
      <c r="C32" s="2"/>
    </row>
    <row r="33" spans="1:3" x14ac:dyDescent="0.25">
      <c r="A33" s="4">
        <v>41061</v>
      </c>
      <c r="B33" s="2">
        <v>6778</v>
      </c>
      <c r="C33" s="2"/>
    </row>
    <row r="34" spans="1:3" x14ac:dyDescent="0.25">
      <c r="A34" s="4">
        <v>41091</v>
      </c>
      <c r="B34" s="2">
        <v>7610</v>
      </c>
      <c r="C34" s="2"/>
    </row>
    <row r="35" spans="1:3" x14ac:dyDescent="0.25">
      <c r="A35" s="4">
        <v>41122</v>
      </c>
      <c r="B35" s="2">
        <v>7881</v>
      </c>
      <c r="C35" s="2"/>
    </row>
    <row r="36" spans="1:3" x14ac:dyDescent="0.25">
      <c r="A36" s="4">
        <v>41153</v>
      </c>
      <c r="B36" s="2">
        <v>7234</v>
      </c>
      <c r="C36" s="2"/>
    </row>
    <row r="37" spans="1:3" x14ac:dyDescent="0.25">
      <c r="A37" s="4">
        <v>41183</v>
      </c>
      <c r="B37" s="2">
        <v>7550</v>
      </c>
      <c r="C37" s="2"/>
    </row>
    <row r="38" spans="1:3" x14ac:dyDescent="0.25">
      <c r="A38" s="4">
        <v>41214</v>
      </c>
      <c r="B38" s="2">
        <v>6866</v>
      </c>
      <c r="C38" s="2"/>
    </row>
    <row r="39" spans="1:3" x14ac:dyDescent="0.25">
      <c r="A39" s="4">
        <v>41244</v>
      </c>
      <c r="B39" s="2">
        <v>8122</v>
      </c>
      <c r="C39" s="2"/>
    </row>
    <row r="40" spans="1:3" x14ac:dyDescent="0.25">
      <c r="A40" s="4">
        <v>41275</v>
      </c>
      <c r="B40" s="2">
        <v>10051</v>
      </c>
      <c r="C40" s="2"/>
    </row>
    <row r="41" spans="1:3" x14ac:dyDescent="0.25">
      <c r="A41" s="4">
        <v>41306</v>
      </c>
      <c r="B41" s="2">
        <v>8579</v>
      </c>
      <c r="C41" s="2"/>
    </row>
    <row r="42" spans="1:3" x14ac:dyDescent="0.25">
      <c r="A42" s="4">
        <v>41334</v>
      </c>
      <c r="B42" s="2">
        <v>9251</v>
      </c>
      <c r="C42" s="2"/>
    </row>
    <row r="43" spans="1:3" x14ac:dyDescent="0.25">
      <c r="A43" s="4">
        <v>41365</v>
      </c>
      <c r="B43" s="2">
        <v>9775</v>
      </c>
      <c r="C43" s="2"/>
    </row>
    <row r="44" spans="1:3" x14ac:dyDescent="0.25">
      <c r="A44" s="4">
        <v>41395</v>
      </c>
      <c r="B44" s="2">
        <v>10071</v>
      </c>
      <c r="C44" s="2"/>
    </row>
    <row r="45" spans="1:3" x14ac:dyDescent="0.25">
      <c r="A45" s="4">
        <v>41426</v>
      </c>
      <c r="B45" s="2">
        <v>10998</v>
      </c>
      <c r="C45" s="2"/>
    </row>
    <row r="46" spans="1:3" x14ac:dyDescent="0.25">
      <c r="A46" s="4">
        <v>41456</v>
      </c>
      <c r="B46" s="2">
        <v>12020</v>
      </c>
      <c r="C46" s="2"/>
    </row>
    <row r="47" spans="1:3" x14ac:dyDescent="0.25">
      <c r="A47" s="4">
        <v>41487</v>
      </c>
      <c r="B47" s="2">
        <v>12176</v>
      </c>
      <c r="C47" s="2"/>
    </row>
    <row r="48" spans="1:3" x14ac:dyDescent="0.25">
      <c r="A48" s="4">
        <v>41518</v>
      </c>
      <c r="B48" s="2">
        <v>11104</v>
      </c>
      <c r="C48" s="2"/>
    </row>
    <row r="49" spans="1:3" x14ac:dyDescent="0.25">
      <c r="A49" s="4">
        <v>41548</v>
      </c>
      <c r="B49" s="2">
        <v>11013</v>
      </c>
      <c r="C49" s="2"/>
    </row>
    <row r="50" spans="1:3" x14ac:dyDescent="0.25">
      <c r="A50" s="4">
        <v>41579</v>
      </c>
      <c r="B50" s="2">
        <v>10465</v>
      </c>
      <c r="C50" s="2"/>
    </row>
    <row r="51" spans="1:3" x14ac:dyDescent="0.25">
      <c r="A51" s="4">
        <v>41609</v>
      </c>
      <c r="B51" s="2">
        <v>11896</v>
      </c>
      <c r="C51" s="2"/>
    </row>
    <row r="52" spans="1:3" x14ac:dyDescent="0.25">
      <c r="A52" s="4">
        <v>41640</v>
      </c>
      <c r="B52" s="2">
        <v>14166</v>
      </c>
      <c r="C52" s="2"/>
    </row>
    <row r="53" spans="1:3" x14ac:dyDescent="0.25">
      <c r="A53" s="4">
        <v>41671</v>
      </c>
      <c r="B53" s="2">
        <v>12906</v>
      </c>
      <c r="C53" s="2"/>
    </row>
    <row r="54" spans="1:3" x14ac:dyDescent="0.25">
      <c r="A54" s="4">
        <v>41699</v>
      </c>
      <c r="B54" s="2">
        <v>14243</v>
      </c>
      <c r="C54" s="2"/>
    </row>
    <row r="55" spans="1:3" x14ac:dyDescent="0.25">
      <c r="A55" s="4">
        <v>41730</v>
      </c>
      <c r="B55" s="2">
        <v>13170</v>
      </c>
      <c r="C55" s="2"/>
    </row>
    <row r="56" spans="1:3" x14ac:dyDescent="0.25">
      <c r="A56" s="4">
        <v>41760</v>
      </c>
      <c r="B56" s="2">
        <v>13215</v>
      </c>
      <c r="C56" s="2"/>
    </row>
    <row r="57" spans="1:3" x14ac:dyDescent="0.25">
      <c r="A57" s="4">
        <v>41791</v>
      </c>
      <c r="B57" s="2">
        <v>12983</v>
      </c>
      <c r="C57" s="2"/>
    </row>
    <row r="58" spans="1:3" x14ac:dyDescent="0.25">
      <c r="A58" s="4">
        <v>41821</v>
      </c>
      <c r="B58" s="2">
        <v>14789</v>
      </c>
      <c r="C58" s="2"/>
    </row>
    <row r="59" spans="1:3" x14ac:dyDescent="0.25">
      <c r="A59" s="4">
        <v>41852</v>
      </c>
      <c r="B59" s="2">
        <v>14581</v>
      </c>
      <c r="C59" s="2"/>
    </row>
    <row r="60" spans="1:3" x14ac:dyDescent="0.25">
      <c r="A60" s="4">
        <v>41883</v>
      </c>
      <c r="B60" s="2">
        <v>13801</v>
      </c>
      <c r="C60" s="2"/>
    </row>
    <row r="61" spans="1:3" x14ac:dyDescent="0.25">
      <c r="A61" s="4">
        <v>41913</v>
      </c>
      <c r="B61" s="2">
        <v>13566</v>
      </c>
      <c r="C61" s="2"/>
    </row>
    <row r="62" spans="1:3" x14ac:dyDescent="0.25">
      <c r="A62" s="4">
        <v>41944</v>
      </c>
      <c r="B62" s="2">
        <v>13537</v>
      </c>
      <c r="C62" s="2"/>
    </row>
    <row r="63" spans="1:3" x14ac:dyDescent="0.25">
      <c r="A63" s="4">
        <v>41974</v>
      </c>
      <c r="B63" s="2">
        <v>13920</v>
      </c>
      <c r="C63" s="2"/>
    </row>
    <row r="64" spans="1:3" x14ac:dyDescent="0.25">
      <c r="A64" s="4">
        <v>42005</v>
      </c>
      <c r="B64" s="2">
        <v>15946</v>
      </c>
      <c r="C64" s="2"/>
    </row>
    <row r="65" spans="1:3" x14ac:dyDescent="0.25">
      <c r="A65" s="4">
        <v>42036</v>
      </c>
      <c r="B65" s="2">
        <v>13901</v>
      </c>
      <c r="C65" s="2"/>
    </row>
    <row r="66" spans="1:3" x14ac:dyDescent="0.25">
      <c r="A66" s="5">
        <v>42078</v>
      </c>
      <c r="B66" s="2">
        <v>15664</v>
      </c>
      <c r="C66" s="2"/>
    </row>
    <row r="67" spans="1:3" x14ac:dyDescent="0.25">
      <c r="A67" s="5">
        <v>42109</v>
      </c>
      <c r="B67" s="2">
        <v>14743</v>
      </c>
      <c r="C67" s="2"/>
    </row>
    <row r="68" spans="1:3" x14ac:dyDescent="0.25">
      <c r="A68" s="4">
        <v>42125</v>
      </c>
      <c r="B68" s="2">
        <v>14876</v>
      </c>
      <c r="C68" s="2"/>
    </row>
    <row r="69" spans="1:3" x14ac:dyDescent="0.25">
      <c r="A69" s="4">
        <v>42156</v>
      </c>
      <c r="B69" s="2">
        <v>15444</v>
      </c>
      <c r="C69" s="2"/>
    </row>
    <row r="70" spans="1:3" x14ac:dyDescent="0.25">
      <c r="A70" s="4">
        <v>42186</v>
      </c>
      <c r="B70" s="2">
        <v>17739</v>
      </c>
      <c r="C70" s="2"/>
    </row>
    <row r="71" spans="1:3" x14ac:dyDescent="0.25">
      <c r="A71" s="4">
        <v>42217</v>
      </c>
      <c r="B71" s="2">
        <v>18093</v>
      </c>
      <c r="C71" s="2"/>
    </row>
    <row r="72" spans="1:3" x14ac:dyDescent="0.25">
      <c r="A72" s="4">
        <v>42248</v>
      </c>
      <c r="B72" s="2">
        <v>16419</v>
      </c>
      <c r="C72" s="2"/>
    </row>
    <row r="73" spans="1:3" x14ac:dyDescent="0.25">
      <c r="A73" s="4">
        <v>42278</v>
      </c>
      <c r="B73" s="2">
        <v>15984</v>
      </c>
      <c r="C73" s="2"/>
    </row>
    <row r="74" spans="1:3" x14ac:dyDescent="0.25">
      <c r="A74" s="4">
        <v>42309</v>
      </c>
      <c r="B74" s="2">
        <v>16240</v>
      </c>
      <c r="C74" s="2"/>
    </row>
    <row r="75" spans="1:3" x14ac:dyDescent="0.25">
      <c r="A75" s="4">
        <v>42339</v>
      </c>
      <c r="B75" s="2">
        <v>16846</v>
      </c>
      <c r="C75" s="2"/>
    </row>
    <row r="76" spans="1:3" x14ac:dyDescent="0.25">
      <c r="A76" s="4">
        <v>42370</v>
      </c>
      <c r="B76" s="2">
        <v>18856</v>
      </c>
      <c r="C76" s="2"/>
    </row>
    <row r="77" spans="1:3" x14ac:dyDescent="0.25">
      <c r="A77" s="4">
        <v>42401</v>
      </c>
      <c r="B77" s="2">
        <v>17913</v>
      </c>
      <c r="C77" s="2"/>
    </row>
    <row r="78" spans="1:3" x14ac:dyDescent="0.25">
      <c r="A78" s="4">
        <v>42430</v>
      </c>
      <c r="B78" s="2">
        <v>18501</v>
      </c>
      <c r="C78" s="2"/>
    </row>
    <row r="79" spans="1:3" x14ac:dyDescent="0.25">
      <c r="A79" s="4">
        <v>42461</v>
      </c>
      <c r="B79" s="2">
        <v>17866</v>
      </c>
      <c r="C79" s="2"/>
    </row>
    <row r="80" spans="1:3" x14ac:dyDescent="0.25">
      <c r="A80" s="4">
        <v>42491</v>
      </c>
      <c r="B80" s="2">
        <v>20305</v>
      </c>
      <c r="C80" s="2"/>
    </row>
    <row r="81" spans="1:5" x14ac:dyDescent="0.25">
      <c r="A81" s="4">
        <v>42522</v>
      </c>
      <c r="B81" s="2">
        <v>20180</v>
      </c>
      <c r="C81" s="2"/>
    </row>
    <row r="82" spans="1:5" x14ac:dyDescent="0.25">
      <c r="A82" s="4">
        <v>42552</v>
      </c>
      <c r="B82" s="2">
        <v>21916</v>
      </c>
      <c r="C82" s="2"/>
    </row>
    <row r="83" spans="1:5" x14ac:dyDescent="0.25">
      <c r="A83" s="4">
        <v>42598</v>
      </c>
      <c r="B83" s="2">
        <v>22530</v>
      </c>
      <c r="C83" s="2"/>
    </row>
    <row r="84" spans="1:5" x14ac:dyDescent="0.25">
      <c r="A84" s="4">
        <v>42614</v>
      </c>
      <c r="B84" s="2">
        <v>19682</v>
      </c>
      <c r="C84" s="2"/>
    </row>
    <row r="85" spans="1:5" x14ac:dyDescent="0.25">
      <c r="A85" s="4">
        <v>42659</v>
      </c>
      <c r="B85" s="2">
        <v>19694</v>
      </c>
      <c r="C85" s="2"/>
    </row>
    <row r="86" spans="1:5" x14ac:dyDescent="0.25">
      <c r="A86" s="4">
        <v>42690</v>
      </c>
      <c r="B86" s="2">
        <v>18638</v>
      </c>
      <c r="C86" s="2"/>
    </row>
    <row r="87" spans="1:5" x14ac:dyDescent="0.25">
      <c r="A87" s="4">
        <v>42705</v>
      </c>
      <c r="B87" s="2">
        <v>19585</v>
      </c>
      <c r="C87" s="2"/>
    </row>
    <row r="88" spans="1:5" x14ac:dyDescent="0.25">
      <c r="A88" s="4">
        <v>42736</v>
      </c>
      <c r="B88" s="2">
        <v>21955</v>
      </c>
      <c r="C88" s="2"/>
    </row>
    <row r="89" spans="1:5" x14ac:dyDescent="0.25">
      <c r="A89" s="4">
        <v>42783</v>
      </c>
      <c r="B89" s="2">
        <v>19480</v>
      </c>
      <c r="C89" s="2"/>
      <c r="E89" s="2"/>
    </row>
    <row r="90" spans="1:5" x14ac:dyDescent="0.25">
      <c r="A90" s="4">
        <v>42811</v>
      </c>
      <c r="B90" s="2">
        <v>21475</v>
      </c>
      <c r="C90" s="2"/>
      <c r="E90" s="2"/>
    </row>
    <row r="91" spans="1:5" x14ac:dyDescent="0.25">
      <c r="A91" s="4">
        <v>42842</v>
      </c>
      <c r="B91" s="2">
        <v>20565</v>
      </c>
      <c r="C91" s="2"/>
      <c r="E91" s="2"/>
    </row>
    <row r="92" spans="1:5" x14ac:dyDescent="0.25">
      <c r="A92" s="4">
        <v>42872</v>
      </c>
      <c r="B92" s="2">
        <v>21325</v>
      </c>
      <c r="C92" s="2"/>
      <c r="E92" s="2"/>
    </row>
    <row r="93" spans="1:5" x14ac:dyDescent="0.25">
      <c r="A93" s="4">
        <v>42903</v>
      </c>
      <c r="B93" s="2">
        <v>21370</v>
      </c>
      <c r="C93" s="2"/>
      <c r="E93" s="2"/>
    </row>
    <row r="94" spans="1:5" x14ac:dyDescent="0.25">
      <c r="A94" s="4">
        <v>42933</v>
      </c>
      <c r="B94" s="2">
        <v>23454</v>
      </c>
      <c r="C94" s="2"/>
      <c r="E94" s="2"/>
    </row>
    <row r="95" spans="1:5" x14ac:dyDescent="0.25">
      <c r="A95" s="4">
        <v>42964</v>
      </c>
      <c r="B95" s="2">
        <v>23741</v>
      </c>
      <c r="C95" s="2"/>
      <c r="E95" s="2"/>
    </row>
    <row r="96" spans="1:5" x14ac:dyDescent="0.25">
      <c r="A96" s="4">
        <v>42995</v>
      </c>
      <c r="B96" s="2">
        <v>21151</v>
      </c>
      <c r="C96" s="2"/>
      <c r="E96" s="2"/>
    </row>
    <row r="97" spans="1:5" x14ac:dyDescent="0.25">
      <c r="A97" s="4">
        <v>43025</v>
      </c>
      <c r="B97" s="2">
        <v>21668</v>
      </c>
      <c r="C97" s="2"/>
      <c r="E97" s="2"/>
    </row>
    <row r="98" spans="1:5" x14ac:dyDescent="0.25">
      <c r="A98" s="4">
        <v>43056</v>
      </c>
      <c r="B98" s="2">
        <v>20473</v>
      </c>
      <c r="C98" s="2"/>
      <c r="E98" s="2"/>
    </row>
    <row r="99" spans="1:5" x14ac:dyDescent="0.25">
      <c r="A99" s="4">
        <v>43086</v>
      </c>
      <c r="B99" s="2">
        <v>20565</v>
      </c>
      <c r="C99" s="2"/>
      <c r="E99" s="2"/>
    </row>
    <row r="100" spans="1:5" x14ac:dyDescent="0.25">
      <c r="A100" s="4">
        <v>43118</v>
      </c>
      <c r="B100" s="2">
        <v>23407</v>
      </c>
      <c r="C100" s="2"/>
      <c r="E100" s="2"/>
    </row>
    <row r="101" spans="1:5" x14ac:dyDescent="0.25">
      <c r="A101" s="4">
        <v>43149</v>
      </c>
      <c r="B101" s="2">
        <v>21707</v>
      </c>
      <c r="C101" s="2"/>
      <c r="E101" s="2"/>
    </row>
    <row r="102" spans="1:5" x14ac:dyDescent="0.25">
      <c r="A102" s="4">
        <v>43177</v>
      </c>
      <c r="B102" s="2">
        <v>24485</v>
      </c>
      <c r="C102" s="2"/>
      <c r="E102" s="2"/>
    </row>
    <row r="103" spans="1:5" x14ac:dyDescent="0.25">
      <c r="A103" s="4">
        <v>43208</v>
      </c>
      <c r="B103" s="2">
        <v>23055</v>
      </c>
      <c r="C103" s="2"/>
      <c r="E103" s="2"/>
    </row>
    <row r="104" spans="1:5" x14ac:dyDescent="0.25">
      <c r="A104" s="4">
        <v>43238</v>
      </c>
      <c r="B104" s="2">
        <v>24280</v>
      </c>
      <c r="C104" s="2"/>
      <c r="E104" s="2"/>
    </row>
    <row r="105" spans="1:5" x14ac:dyDescent="0.25">
      <c r="A105" s="4">
        <v>43269</v>
      </c>
      <c r="B105" s="2">
        <v>25124</v>
      </c>
      <c r="C105" s="2"/>
      <c r="E105" s="2"/>
    </row>
    <row r="106" spans="1:5" x14ac:dyDescent="0.25">
      <c r="A106" s="4">
        <v>43299</v>
      </c>
      <c r="B106" s="2">
        <v>28344</v>
      </c>
      <c r="C106" s="2"/>
      <c r="E106" s="2"/>
    </row>
    <row r="107" spans="1:5" x14ac:dyDescent="0.25">
      <c r="A107" s="4">
        <v>43330</v>
      </c>
      <c r="B107" s="2">
        <v>29161</v>
      </c>
      <c r="C107" s="2"/>
      <c r="E107" s="2"/>
    </row>
    <row r="108" spans="1:5" x14ac:dyDescent="0.25">
      <c r="A108" s="4">
        <v>43361</v>
      </c>
      <c r="B108" s="2">
        <v>26749</v>
      </c>
      <c r="C108" s="2"/>
      <c r="E108" s="2"/>
    </row>
    <row r="109" spans="1:5" x14ac:dyDescent="0.25">
      <c r="A109" s="4">
        <v>43391</v>
      </c>
      <c r="B109" s="2">
        <v>27713</v>
      </c>
      <c r="E109" s="2"/>
    </row>
    <row r="110" spans="1:5" x14ac:dyDescent="0.25">
      <c r="A110" s="4">
        <v>43422</v>
      </c>
      <c r="B110" s="2">
        <v>26370</v>
      </c>
    </row>
    <row r="111" spans="1:5" x14ac:dyDescent="0.25">
      <c r="A111" s="4">
        <v>43452</v>
      </c>
      <c r="B111" s="2">
        <v>27500</v>
      </c>
    </row>
    <row r="112" spans="1:5" x14ac:dyDescent="0.25">
      <c r="A112" s="4">
        <v>43483</v>
      </c>
      <c r="B112" s="2">
        <v>31329</v>
      </c>
    </row>
    <row r="113" spans="1:2" x14ac:dyDescent="0.25">
      <c r="A113" s="4">
        <v>43514</v>
      </c>
      <c r="B113" s="2">
        <v>28546</v>
      </c>
    </row>
    <row r="114" spans="1:2" x14ac:dyDescent="0.25">
      <c r="A114" s="4">
        <v>43542</v>
      </c>
      <c r="B114" s="2">
        <v>31853</v>
      </c>
    </row>
    <row r="115" spans="1:2" x14ac:dyDescent="0.25">
      <c r="A115" s="4">
        <v>43573</v>
      </c>
      <c r="B115" s="2">
        <v>30817</v>
      </c>
    </row>
    <row r="116" spans="1:2" x14ac:dyDescent="0.25">
      <c r="A116" s="4">
        <v>43603</v>
      </c>
      <c r="B116" s="2">
        <v>32060</v>
      </c>
    </row>
    <row r="117" spans="1:2" x14ac:dyDescent="0.25">
      <c r="A117" s="4">
        <v>43634</v>
      </c>
      <c r="B117" s="2">
        <v>31327</v>
      </c>
    </row>
    <row r="118" spans="1:2" x14ac:dyDescent="0.25">
      <c r="A118" s="4">
        <v>43664</v>
      </c>
      <c r="B118" s="2">
        <v>34992</v>
      </c>
    </row>
    <row r="119" spans="1:2" x14ac:dyDescent="0.25">
      <c r="A119" s="4">
        <v>43695</v>
      </c>
      <c r="B119" s="2">
        <v>34944</v>
      </c>
    </row>
    <row r="120" spans="1:2" x14ac:dyDescent="0.25">
      <c r="A120" s="4">
        <v>43726</v>
      </c>
      <c r="B120" s="2">
        <v>32798</v>
      </c>
    </row>
    <row r="121" spans="1:2" x14ac:dyDescent="0.25">
      <c r="A121" s="4">
        <v>43756</v>
      </c>
      <c r="B121" s="2">
        <v>33237</v>
      </c>
    </row>
    <row r="122" spans="1:2" x14ac:dyDescent="0.25">
      <c r="A122" s="4">
        <v>43787</v>
      </c>
      <c r="B122" s="2">
        <v>31758</v>
      </c>
    </row>
    <row r="123" spans="1:2" x14ac:dyDescent="0.25">
      <c r="A123" s="4">
        <v>43817</v>
      </c>
      <c r="B123" s="2">
        <v>32679</v>
      </c>
    </row>
    <row r="124" spans="1:2" x14ac:dyDescent="0.25">
      <c r="A124" s="4">
        <v>43848</v>
      </c>
      <c r="B124" s="2">
        <v>36326</v>
      </c>
    </row>
    <row r="125" spans="1:2" x14ac:dyDescent="0.25">
      <c r="A125" s="4">
        <v>43879</v>
      </c>
      <c r="B125" s="2">
        <v>34532</v>
      </c>
    </row>
    <row r="126" spans="1:2" x14ac:dyDescent="0.25">
      <c r="A126" s="4">
        <v>43908</v>
      </c>
      <c r="B126" s="2">
        <v>37985</v>
      </c>
    </row>
    <row r="127" spans="1:2" x14ac:dyDescent="0.25">
      <c r="A127" s="4">
        <v>43939</v>
      </c>
      <c r="B127" s="2">
        <v>45274</v>
      </c>
    </row>
    <row r="128" spans="1:2" x14ac:dyDescent="0.25">
      <c r="A128" s="4">
        <v>43969</v>
      </c>
      <c r="B128" s="2">
        <v>48454</v>
      </c>
    </row>
    <row r="129" spans="1:2" x14ac:dyDescent="0.25">
      <c r="A129" s="4">
        <v>44000</v>
      </c>
      <c r="B129" s="2">
        <v>47236</v>
      </c>
    </row>
    <row r="130" spans="1:2" x14ac:dyDescent="0.25">
      <c r="A130" s="4">
        <v>44030</v>
      </c>
      <c r="B130" s="2">
        <v>47781</v>
      </c>
    </row>
    <row r="131" spans="1:2" x14ac:dyDescent="0.25">
      <c r="A131" s="4">
        <v>44061</v>
      </c>
      <c r="B131" s="2">
        <v>46854</v>
      </c>
    </row>
    <row r="132" spans="1:2" x14ac:dyDescent="0.25">
      <c r="A132" s="4">
        <v>44092</v>
      </c>
      <c r="B132" s="2">
        <v>42923</v>
      </c>
    </row>
    <row r="133" spans="1:2" x14ac:dyDescent="0.25">
      <c r="A133" s="4">
        <v>44122</v>
      </c>
      <c r="B133" s="2">
        <v>43601</v>
      </c>
    </row>
    <row r="134" spans="1:2" x14ac:dyDescent="0.25">
      <c r="A134" s="4">
        <v>44153</v>
      </c>
      <c r="B134" s="2">
        <v>41625</v>
      </c>
    </row>
    <row r="135" spans="1:2" x14ac:dyDescent="0.25">
      <c r="A135" s="4">
        <v>44183</v>
      </c>
      <c r="B135" s="2">
        <v>42866</v>
      </c>
    </row>
    <row r="136" spans="1:2" x14ac:dyDescent="0.25">
      <c r="A136" s="4">
        <v>44214</v>
      </c>
      <c r="B136" s="2">
        <v>45290</v>
      </c>
    </row>
    <row r="137" spans="1:2" x14ac:dyDescent="0.25">
      <c r="A137" s="4">
        <v>44245</v>
      </c>
      <c r="B137" s="2">
        <v>45872</v>
      </c>
    </row>
    <row r="138" spans="1:2" x14ac:dyDescent="0.25">
      <c r="A138" s="4">
        <v>44273</v>
      </c>
      <c r="B138" s="2">
        <v>48685</v>
      </c>
    </row>
    <row r="139" spans="1:2" x14ac:dyDescent="0.25">
      <c r="A139" s="4">
        <v>44304</v>
      </c>
      <c r="B139" s="2">
        <v>45845</v>
      </c>
    </row>
    <row r="140" spans="1:2" x14ac:dyDescent="0.25">
      <c r="A140" s="4">
        <v>44334</v>
      </c>
      <c r="B140" s="2">
        <v>47296</v>
      </c>
    </row>
    <row r="141" spans="1:2" x14ac:dyDescent="0.25">
      <c r="A141" s="4">
        <v>44365</v>
      </c>
      <c r="B141" s="2">
        <v>45246</v>
      </c>
    </row>
    <row r="142" spans="1:2" x14ac:dyDescent="0.25">
      <c r="A142" s="4">
        <v>44395</v>
      </c>
      <c r="B142" s="2">
        <v>48068</v>
      </c>
    </row>
    <row r="143" spans="1:2" x14ac:dyDescent="0.25">
      <c r="A143" s="4">
        <v>44426</v>
      </c>
      <c r="B143" s="2">
        <v>49394</v>
      </c>
    </row>
    <row r="144" spans="1:2" x14ac:dyDescent="0.25">
      <c r="A144" s="4">
        <v>44457</v>
      </c>
      <c r="B144" s="2">
        <v>45770</v>
      </c>
    </row>
    <row r="145" spans="1:2" x14ac:dyDescent="0.25">
      <c r="A145" s="4">
        <v>44487</v>
      </c>
      <c r="B145" s="2">
        <v>46873</v>
      </c>
    </row>
    <row r="146" spans="1:2" x14ac:dyDescent="0.25">
      <c r="A146" s="4">
        <v>44518</v>
      </c>
      <c r="B146" s="2">
        <v>45402</v>
      </c>
    </row>
    <row r="147" spans="1:2" x14ac:dyDescent="0.25">
      <c r="A147" s="4">
        <v>44548</v>
      </c>
      <c r="B147" s="2">
        <v>46250</v>
      </c>
    </row>
    <row r="148" spans="1:2" x14ac:dyDescent="0.25">
      <c r="A148" s="4">
        <v>44579</v>
      </c>
      <c r="B148" s="2">
        <v>51187</v>
      </c>
    </row>
    <row r="149" spans="1:2" x14ac:dyDescent="0.25">
      <c r="A149" s="4">
        <v>44610</v>
      </c>
      <c r="B149" s="2">
        <v>45117</v>
      </c>
    </row>
    <row r="150" spans="1:2" x14ac:dyDescent="0.25">
      <c r="A150" s="4">
        <v>44638</v>
      </c>
      <c r="B150" s="2">
        <v>49667</v>
      </c>
    </row>
    <row r="151" spans="1:2" x14ac:dyDescent="0.25">
      <c r="A151" s="4">
        <v>44669</v>
      </c>
      <c r="B151" s="2">
        <v>47123</v>
      </c>
    </row>
    <row r="152" spans="1:2" x14ac:dyDescent="0.25">
      <c r="A152" s="4">
        <v>44699</v>
      </c>
      <c r="B152" s="2">
        <v>47996</v>
      </c>
    </row>
    <row r="153" spans="1:2" x14ac:dyDescent="0.25">
      <c r="A153" s="4">
        <v>44730</v>
      </c>
      <c r="B153" s="2">
        <v>47717</v>
      </c>
    </row>
    <row r="154" spans="1:2" x14ac:dyDescent="0.25">
      <c r="A154" s="4">
        <v>44760</v>
      </c>
      <c r="B154" s="2">
        <v>52550</v>
      </c>
    </row>
    <row r="155" spans="1:2" x14ac:dyDescent="0.25">
      <c r="A155" s="4">
        <v>44791</v>
      </c>
      <c r="B155" s="2">
        <v>52890</v>
      </c>
    </row>
    <row r="156" spans="1:2" x14ac:dyDescent="0.25">
      <c r="A156" s="4">
        <v>44822</v>
      </c>
      <c r="B156" s="2">
        <v>48333</v>
      </c>
    </row>
    <row r="157" spans="1:2" x14ac:dyDescent="0.25">
      <c r="A157" s="4">
        <v>44852</v>
      </c>
      <c r="B157" s="2">
        <v>50008</v>
      </c>
    </row>
    <row r="158" spans="1:2" x14ac:dyDescent="0.25">
      <c r="A158" s="4">
        <v>44883</v>
      </c>
      <c r="B158" s="2">
        <v>48109</v>
      </c>
    </row>
    <row r="159" spans="1:2" x14ac:dyDescent="0.25">
      <c r="A159" s="4">
        <v>44913</v>
      </c>
      <c r="B159" s="2">
        <v>49200</v>
      </c>
    </row>
    <row r="160" spans="1:2" x14ac:dyDescent="0.25">
      <c r="A160" s="4">
        <v>44944</v>
      </c>
      <c r="B160" s="2">
        <v>56049</v>
      </c>
    </row>
    <row r="161" spans="1:2" x14ac:dyDescent="0.25">
      <c r="A161" s="4">
        <v>44975</v>
      </c>
      <c r="B161" s="2">
        <v>50803</v>
      </c>
    </row>
    <row r="162" spans="1:2" x14ac:dyDescent="0.25">
      <c r="A162" s="4">
        <v>45003</v>
      </c>
      <c r="B162" s="2">
        <v>55598</v>
      </c>
    </row>
    <row r="163" spans="1:2" x14ac:dyDescent="0.25">
      <c r="A163" s="4">
        <v>45034</v>
      </c>
      <c r="B163" s="2">
        <v>52325</v>
      </c>
    </row>
    <row r="164" spans="1:2" x14ac:dyDescent="0.25">
      <c r="A164" s="4">
        <v>45064</v>
      </c>
      <c r="B164" s="2">
        <v>53465</v>
      </c>
    </row>
    <row r="165" spans="1:2" x14ac:dyDescent="0.25">
      <c r="A165" s="4">
        <v>45095</v>
      </c>
      <c r="B165" s="2">
        <v>54228</v>
      </c>
    </row>
    <row r="166" spans="1:2" x14ac:dyDescent="0.25">
      <c r="A166" s="4">
        <v>45125</v>
      </c>
      <c r="B166" s="2">
        <v>57312</v>
      </c>
    </row>
    <row r="167" spans="1:2" x14ac:dyDescent="0.25">
      <c r="A167" s="4">
        <v>45156</v>
      </c>
      <c r="B167" s="2">
        <v>57938</v>
      </c>
    </row>
    <row r="168" spans="1:2" x14ac:dyDescent="0.25">
      <c r="A168" s="4">
        <v>45187</v>
      </c>
    </row>
    <row r="169" spans="1:2" x14ac:dyDescent="0.25">
      <c r="A169" s="4">
        <v>45217</v>
      </c>
    </row>
    <row r="170" spans="1:2" x14ac:dyDescent="0.25">
      <c r="A170" s="4">
        <v>45248</v>
      </c>
    </row>
    <row r="171" spans="1:2" x14ac:dyDescent="0.25">
      <c r="A171" s="4">
        <v>45278</v>
      </c>
    </row>
    <row r="172" spans="1:2" x14ac:dyDescent="0.25">
      <c r="A172" s="4">
        <v>45309</v>
      </c>
    </row>
    <row r="173" spans="1:2" x14ac:dyDescent="0.25">
      <c r="A173" s="4">
        <v>45340</v>
      </c>
    </row>
    <row r="174" spans="1:2" x14ac:dyDescent="0.25">
      <c r="A174" s="4">
        <v>45369</v>
      </c>
    </row>
    <row r="175" spans="1:2" x14ac:dyDescent="0.25">
      <c r="A175" s="4">
        <v>45400</v>
      </c>
    </row>
    <row r="176" spans="1:2" x14ac:dyDescent="0.25">
      <c r="A176" s="4">
        <v>45430</v>
      </c>
    </row>
    <row r="177" spans="1:1" x14ac:dyDescent="0.25">
      <c r="A177" s="4">
        <v>45461</v>
      </c>
    </row>
    <row r="178" spans="1:1" x14ac:dyDescent="0.25">
      <c r="A178" s="4">
        <v>45491</v>
      </c>
    </row>
    <row r="179" spans="1:1" x14ac:dyDescent="0.25">
      <c r="A179" s="4">
        <v>45522</v>
      </c>
    </row>
    <row r="180" spans="1:1" x14ac:dyDescent="0.25">
      <c r="A180" s="4">
        <v>45553</v>
      </c>
    </row>
    <row r="181" spans="1:1" x14ac:dyDescent="0.25">
      <c r="A181" s="4">
        <v>45583</v>
      </c>
    </row>
    <row r="182" spans="1:1" x14ac:dyDescent="0.25">
      <c r="A182" s="4">
        <v>45614</v>
      </c>
    </row>
    <row r="183" spans="1:1" x14ac:dyDescent="0.25">
      <c r="A183" s="4">
        <v>45644</v>
      </c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94"/>
  <sheetViews>
    <sheetView workbookViewId="0">
      <pane xSplit="1" topLeftCell="E1" activePane="topRight" state="frozen"/>
      <selection pane="topRight"/>
    </sheetView>
  </sheetViews>
  <sheetFormatPr defaultRowHeight="15" x14ac:dyDescent="0.25"/>
  <cols>
    <col min="1" max="1" width="52.140625" customWidth="1"/>
    <col min="2" max="3" width="9.140625" customWidth="1"/>
    <col min="5" max="5" width="9.140625" style="35"/>
  </cols>
  <sheetData>
    <row r="1" spans="1:12" ht="94.5" x14ac:dyDescent="0.5">
      <c r="A1" s="9" t="s">
        <v>154</v>
      </c>
      <c r="B1" s="10" t="s">
        <v>155</v>
      </c>
      <c r="C1" s="10" t="s">
        <v>156</v>
      </c>
      <c r="D1" s="10" t="s">
        <v>157</v>
      </c>
      <c r="E1" s="34" t="s">
        <v>158</v>
      </c>
      <c r="F1" s="34" t="s">
        <v>168</v>
      </c>
      <c r="G1" s="34" t="s">
        <v>176</v>
      </c>
      <c r="H1" s="34" t="s">
        <v>187</v>
      </c>
      <c r="I1" s="34" t="s">
        <v>193</v>
      </c>
      <c r="J1" s="34" t="s">
        <v>197</v>
      </c>
      <c r="K1" s="34" t="s">
        <v>200</v>
      </c>
      <c r="L1" s="34" t="s">
        <v>212</v>
      </c>
    </row>
    <row r="2" spans="1:12" x14ac:dyDescent="0.25">
      <c r="A2" t="s">
        <v>15</v>
      </c>
      <c r="B2">
        <v>112</v>
      </c>
      <c r="C2">
        <v>51</v>
      </c>
      <c r="D2">
        <v>59</v>
      </c>
      <c r="E2" s="35">
        <v>8</v>
      </c>
      <c r="F2">
        <v>7</v>
      </c>
      <c r="G2">
        <v>8</v>
      </c>
      <c r="H2">
        <v>5</v>
      </c>
      <c r="I2">
        <v>10</v>
      </c>
      <c r="J2">
        <v>7</v>
      </c>
      <c r="K2">
        <v>8</v>
      </c>
      <c r="L2">
        <v>5</v>
      </c>
    </row>
    <row r="3" spans="1:12" x14ac:dyDescent="0.25">
      <c r="A3" t="s">
        <v>16</v>
      </c>
      <c r="B3">
        <v>44</v>
      </c>
      <c r="C3">
        <v>25</v>
      </c>
      <c r="D3">
        <v>48</v>
      </c>
      <c r="E3" s="35">
        <v>8</v>
      </c>
      <c r="F3">
        <v>6</v>
      </c>
      <c r="G3">
        <v>4</v>
      </c>
      <c r="H3">
        <v>3</v>
      </c>
      <c r="I3">
        <v>3</v>
      </c>
      <c r="J3">
        <v>1</v>
      </c>
      <c r="K3">
        <v>7</v>
      </c>
      <c r="L3">
        <v>5</v>
      </c>
    </row>
    <row r="4" spans="1:12" x14ac:dyDescent="0.25">
      <c r="A4" t="s">
        <v>17</v>
      </c>
      <c r="B4">
        <v>203</v>
      </c>
      <c r="C4">
        <v>126</v>
      </c>
      <c r="D4">
        <v>123</v>
      </c>
      <c r="E4" s="35">
        <v>19</v>
      </c>
      <c r="F4">
        <v>12</v>
      </c>
      <c r="G4">
        <v>16</v>
      </c>
      <c r="H4">
        <v>14</v>
      </c>
      <c r="I4">
        <v>9</v>
      </c>
      <c r="J4">
        <v>18</v>
      </c>
      <c r="K4">
        <v>15</v>
      </c>
      <c r="L4">
        <v>13</v>
      </c>
    </row>
    <row r="5" spans="1:12" x14ac:dyDescent="0.25">
      <c r="A5" t="s">
        <v>18</v>
      </c>
      <c r="B5">
        <v>211</v>
      </c>
      <c r="C5">
        <v>150</v>
      </c>
      <c r="D5">
        <v>135</v>
      </c>
      <c r="E5" s="35">
        <v>21</v>
      </c>
      <c r="F5">
        <v>11</v>
      </c>
      <c r="G5">
        <v>13</v>
      </c>
      <c r="H5">
        <v>10</v>
      </c>
      <c r="I5">
        <v>12</v>
      </c>
      <c r="J5">
        <v>9</v>
      </c>
      <c r="K5">
        <v>15</v>
      </c>
      <c r="L5">
        <v>15</v>
      </c>
    </row>
    <row r="6" spans="1:12" x14ac:dyDescent="0.25">
      <c r="A6" t="s">
        <v>19</v>
      </c>
      <c r="B6">
        <v>182</v>
      </c>
      <c r="C6">
        <v>115</v>
      </c>
      <c r="D6">
        <v>140</v>
      </c>
      <c r="E6" s="35">
        <v>20</v>
      </c>
      <c r="F6">
        <v>11</v>
      </c>
      <c r="G6">
        <v>17</v>
      </c>
      <c r="H6">
        <v>11</v>
      </c>
      <c r="I6">
        <v>15</v>
      </c>
      <c r="J6">
        <v>11</v>
      </c>
      <c r="K6">
        <v>23</v>
      </c>
      <c r="L6">
        <v>14</v>
      </c>
    </row>
    <row r="7" spans="1:12" x14ac:dyDescent="0.25">
      <c r="A7" t="s">
        <v>20</v>
      </c>
      <c r="B7">
        <v>90</v>
      </c>
      <c r="C7">
        <v>95</v>
      </c>
      <c r="D7">
        <v>68</v>
      </c>
      <c r="E7" s="35">
        <v>11</v>
      </c>
      <c r="F7">
        <v>4</v>
      </c>
      <c r="G7">
        <v>3</v>
      </c>
      <c r="H7">
        <v>7</v>
      </c>
      <c r="I7">
        <v>3</v>
      </c>
      <c r="J7">
        <v>7</v>
      </c>
      <c r="K7">
        <v>9</v>
      </c>
      <c r="L7">
        <v>7</v>
      </c>
    </row>
    <row r="8" spans="1:12" x14ac:dyDescent="0.25">
      <c r="A8" t="s">
        <v>21</v>
      </c>
      <c r="B8">
        <v>14</v>
      </c>
      <c r="C8">
        <v>9</v>
      </c>
      <c r="D8">
        <v>11</v>
      </c>
      <c r="E8" s="35">
        <v>3</v>
      </c>
      <c r="F8">
        <v>0</v>
      </c>
      <c r="G8">
        <v>1</v>
      </c>
      <c r="H8">
        <v>1</v>
      </c>
      <c r="I8">
        <v>2</v>
      </c>
      <c r="J8">
        <v>1</v>
      </c>
      <c r="K8">
        <v>2</v>
      </c>
      <c r="L8">
        <v>0</v>
      </c>
    </row>
    <row r="9" spans="1:12" x14ac:dyDescent="0.25">
      <c r="A9" t="s">
        <v>22</v>
      </c>
      <c r="B9">
        <v>123</v>
      </c>
      <c r="C9">
        <v>150</v>
      </c>
      <c r="D9">
        <v>108</v>
      </c>
      <c r="E9" s="35">
        <v>20</v>
      </c>
      <c r="F9">
        <v>11</v>
      </c>
      <c r="G9">
        <v>11</v>
      </c>
      <c r="H9">
        <v>13</v>
      </c>
      <c r="I9">
        <v>10</v>
      </c>
      <c r="J9">
        <v>8</v>
      </c>
      <c r="K9">
        <v>8</v>
      </c>
      <c r="L9">
        <v>8</v>
      </c>
    </row>
    <row r="10" spans="1:12" x14ac:dyDescent="0.25">
      <c r="A10" t="s">
        <v>23</v>
      </c>
      <c r="B10">
        <v>200</v>
      </c>
      <c r="C10">
        <v>127</v>
      </c>
      <c r="D10">
        <v>115</v>
      </c>
      <c r="E10" s="35">
        <v>10</v>
      </c>
      <c r="F10">
        <v>14</v>
      </c>
      <c r="G10">
        <v>9</v>
      </c>
      <c r="H10">
        <v>11</v>
      </c>
      <c r="I10">
        <v>19</v>
      </c>
      <c r="J10">
        <v>6</v>
      </c>
      <c r="K10">
        <v>13</v>
      </c>
      <c r="L10">
        <v>7</v>
      </c>
    </row>
    <row r="11" spans="1:12" x14ac:dyDescent="0.25">
      <c r="A11" t="s">
        <v>24</v>
      </c>
      <c r="B11">
        <v>84</v>
      </c>
      <c r="C11">
        <v>70</v>
      </c>
      <c r="D11">
        <v>59</v>
      </c>
      <c r="E11" s="35">
        <v>9</v>
      </c>
      <c r="F11">
        <v>7</v>
      </c>
      <c r="G11">
        <v>5</v>
      </c>
      <c r="H11">
        <v>5</v>
      </c>
      <c r="I11">
        <v>5</v>
      </c>
      <c r="J11">
        <v>8</v>
      </c>
      <c r="K11">
        <v>5</v>
      </c>
      <c r="L11">
        <v>7</v>
      </c>
    </row>
    <row r="12" spans="1:12" x14ac:dyDescent="0.25">
      <c r="A12" t="s">
        <v>25</v>
      </c>
      <c r="B12">
        <v>64</v>
      </c>
      <c r="C12">
        <v>43</v>
      </c>
      <c r="D12">
        <v>39</v>
      </c>
      <c r="E12" s="35">
        <v>4</v>
      </c>
      <c r="F12">
        <v>7</v>
      </c>
      <c r="G12">
        <v>5</v>
      </c>
      <c r="H12">
        <v>3</v>
      </c>
      <c r="I12">
        <v>1</v>
      </c>
      <c r="J12">
        <v>2</v>
      </c>
      <c r="K12">
        <v>1</v>
      </c>
      <c r="L12">
        <v>3</v>
      </c>
    </row>
    <row r="13" spans="1:12" x14ac:dyDescent="0.25">
      <c r="A13" t="s">
        <v>26</v>
      </c>
      <c r="B13">
        <v>49</v>
      </c>
      <c r="C13">
        <v>46</v>
      </c>
      <c r="D13">
        <v>42</v>
      </c>
      <c r="E13" s="35">
        <v>6</v>
      </c>
      <c r="F13">
        <v>5</v>
      </c>
      <c r="G13">
        <v>5</v>
      </c>
      <c r="H13">
        <v>1</v>
      </c>
      <c r="I13">
        <v>5</v>
      </c>
      <c r="J13">
        <v>4</v>
      </c>
      <c r="K13">
        <v>4</v>
      </c>
      <c r="L13">
        <v>2</v>
      </c>
    </row>
    <row r="14" spans="1:12" x14ac:dyDescent="0.25">
      <c r="A14" t="s">
        <v>27</v>
      </c>
      <c r="B14">
        <v>65</v>
      </c>
      <c r="C14">
        <v>49</v>
      </c>
      <c r="D14">
        <v>52</v>
      </c>
      <c r="E14" s="35">
        <v>8</v>
      </c>
      <c r="F14">
        <v>1</v>
      </c>
      <c r="G14">
        <v>8</v>
      </c>
      <c r="H14">
        <v>2</v>
      </c>
      <c r="I14">
        <v>3</v>
      </c>
      <c r="J14">
        <v>6</v>
      </c>
      <c r="K14">
        <v>9</v>
      </c>
      <c r="L14">
        <v>4</v>
      </c>
    </row>
    <row r="15" spans="1:12" x14ac:dyDescent="0.25">
      <c r="A15" t="s">
        <v>28</v>
      </c>
      <c r="B15">
        <v>543</v>
      </c>
      <c r="C15">
        <v>351</v>
      </c>
      <c r="D15">
        <v>332</v>
      </c>
      <c r="E15" s="35">
        <v>43</v>
      </c>
      <c r="F15">
        <v>26</v>
      </c>
      <c r="G15">
        <v>23</v>
      </c>
      <c r="H15">
        <v>24</v>
      </c>
      <c r="I15">
        <v>18</v>
      </c>
      <c r="J15">
        <v>27</v>
      </c>
      <c r="K15">
        <v>38</v>
      </c>
      <c r="L15">
        <v>34</v>
      </c>
    </row>
    <row r="16" spans="1:12" x14ac:dyDescent="0.25">
      <c r="A16" t="s">
        <v>29</v>
      </c>
      <c r="B16">
        <v>276</v>
      </c>
      <c r="C16">
        <v>154</v>
      </c>
      <c r="D16">
        <v>224</v>
      </c>
      <c r="E16" s="35">
        <v>31</v>
      </c>
      <c r="F16">
        <v>17</v>
      </c>
      <c r="G16">
        <v>22</v>
      </c>
      <c r="H16">
        <v>17</v>
      </c>
      <c r="I16">
        <v>24</v>
      </c>
      <c r="J16">
        <v>19</v>
      </c>
      <c r="K16">
        <v>29</v>
      </c>
      <c r="L16">
        <v>29</v>
      </c>
    </row>
    <row r="17" spans="1:12" x14ac:dyDescent="0.25">
      <c r="A17" t="s">
        <v>30</v>
      </c>
      <c r="B17">
        <v>102</v>
      </c>
      <c r="C17">
        <v>52</v>
      </c>
      <c r="D17">
        <v>46</v>
      </c>
      <c r="E17" s="35">
        <v>6</v>
      </c>
      <c r="F17">
        <v>5</v>
      </c>
      <c r="G17">
        <v>5</v>
      </c>
      <c r="H17">
        <v>3</v>
      </c>
      <c r="I17">
        <v>7</v>
      </c>
      <c r="J17">
        <v>5</v>
      </c>
      <c r="K17">
        <v>2</v>
      </c>
      <c r="L17">
        <v>9</v>
      </c>
    </row>
    <row r="18" spans="1:12" x14ac:dyDescent="0.25">
      <c r="A18" t="s">
        <v>31</v>
      </c>
      <c r="B18">
        <v>81</v>
      </c>
      <c r="C18">
        <v>52</v>
      </c>
      <c r="D18">
        <v>52</v>
      </c>
      <c r="E18" s="35">
        <v>6</v>
      </c>
      <c r="F18">
        <v>7</v>
      </c>
      <c r="G18">
        <v>4</v>
      </c>
      <c r="H18">
        <v>4</v>
      </c>
      <c r="I18">
        <v>12</v>
      </c>
      <c r="J18">
        <v>2</v>
      </c>
      <c r="K18">
        <v>10</v>
      </c>
      <c r="L18">
        <v>5</v>
      </c>
    </row>
    <row r="19" spans="1:12" x14ac:dyDescent="0.25">
      <c r="A19" t="s">
        <v>32</v>
      </c>
      <c r="B19">
        <v>346</v>
      </c>
      <c r="C19">
        <v>214</v>
      </c>
      <c r="D19">
        <v>224</v>
      </c>
      <c r="E19" s="35">
        <v>28</v>
      </c>
      <c r="F19">
        <v>25</v>
      </c>
      <c r="G19">
        <v>26</v>
      </c>
      <c r="H19">
        <v>14</v>
      </c>
      <c r="I19">
        <v>17</v>
      </c>
      <c r="J19">
        <v>25</v>
      </c>
      <c r="K19">
        <v>27</v>
      </c>
      <c r="L19">
        <v>23</v>
      </c>
    </row>
    <row r="20" spans="1:12" x14ac:dyDescent="0.25">
      <c r="A20" t="s">
        <v>33</v>
      </c>
      <c r="B20">
        <v>66</v>
      </c>
      <c r="C20">
        <v>51</v>
      </c>
      <c r="D20">
        <v>53</v>
      </c>
      <c r="E20" s="35">
        <v>7</v>
      </c>
      <c r="F20">
        <v>5</v>
      </c>
      <c r="G20">
        <v>4</v>
      </c>
      <c r="H20">
        <v>6</v>
      </c>
      <c r="I20">
        <v>3</v>
      </c>
      <c r="J20">
        <v>5</v>
      </c>
      <c r="K20">
        <v>6</v>
      </c>
      <c r="L20">
        <v>9</v>
      </c>
    </row>
    <row r="21" spans="1:12" x14ac:dyDescent="0.25">
      <c r="A21" t="s">
        <v>34</v>
      </c>
      <c r="B21">
        <v>177</v>
      </c>
      <c r="C21">
        <v>119</v>
      </c>
      <c r="D21">
        <v>123</v>
      </c>
      <c r="E21" s="35">
        <v>17</v>
      </c>
      <c r="F21">
        <v>16</v>
      </c>
      <c r="G21">
        <v>14</v>
      </c>
      <c r="H21">
        <v>12</v>
      </c>
      <c r="I21">
        <v>10</v>
      </c>
      <c r="J21">
        <v>12</v>
      </c>
      <c r="K21">
        <v>21</v>
      </c>
      <c r="L21">
        <v>17</v>
      </c>
    </row>
    <row r="22" spans="1:12" x14ac:dyDescent="0.25">
      <c r="A22" t="s">
        <v>35</v>
      </c>
      <c r="B22">
        <v>159</v>
      </c>
      <c r="C22">
        <v>97</v>
      </c>
      <c r="D22">
        <v>112</v>
      </c>
      <c r="E22" s="35">
        <v>11</v>
      </c>
      <c r="F22">
        <v>5</v>
      </c>
      <c r="G22">
        <v>11</v>
      </c>
      <c r="H22">
        <v>10</v>
      </c>
      <c r="I22">
        <v>8</v>
      </c>
      <c r="J22">
        <v>5</v>
      </c>
      <c r="K22">
        <v>9</v>
      </c>
      <c r="L22">
        <v>16</v>
      </c>
    </row>
    <row r="23" spans="1:12" x14ac:dyDescent="0.25">
      <c r="A23" t="s">
        <v>36</v>
      </c>
      <c r="B23">
        <v>424</v>
      </c>
      <c r="C23">
        <v>289</v>
      </c>
      <c r="D23">
        <v>343</v>
      </c>
      <c r="E23" s="35">
        <v>55</v>
      </c>
      <c r="F23">
        <v>37</v>
      </c>
      <c r="G23">
        <v>24</v>
      </c>
      <c r="H23">
        <v>28</v>
      </c>
      <c r="I23">
        <v>26</v>
      </c>
      <c r="J23">
        <v>30</v>
      </c>
      <c r="K23">
        <v>27</v>
      </c>
      <c r="L23">
        <v>34</v>
      </c>
    </row>
    <row r="24" spans="1:12" x14ac:dyDescent="0.25">
      <c r="A24" t="s">
        <v>37</v>
      </c>
      <c r="B24">
        <v>183</v>
      </c>
      <c r="C24">
        <v>185</v>
      </c>
      <c r="D24">
        <v>172</v>
      </c>
      <c r="E24" s="35">
        <v>29</v>
      </c>
      <c r="F24">
        <v>10</v>
      </c>
      <c r="G24">
        <v>13</v>
      </c>
      <c r="H24">
        <v>5</v>
      </c>
      <c r="I24">
        <v>12</v>
      </c>
      <c r="J24">
        <v>10</v>
      </c>
      <c r="K24">
        <v>18</v>
      </c>
      <c r="L24">
        <v>14</v>
      </c>
    </row>
    <row r="25" spans="1:12" x14ac:dyDescent="0.25">
      <c r="A25" t="s">
        <v>38</v>
      </c>
      <c r="B25">
        <v>17</v>
      </c>
      <c r="C25">
        <v>10</v>
      </c>
      <c r="D25">
        <v>14</v>
      </c>
      <c r="E25" s="35">
        <v>0</v>
      </c>
      <c r="F25">
        <v>0</v>
      </c>
      <c r="G25">
        <v>1</v>
      </c>
      <c r="H25">
        <v>1</v>
      </c>
      <c r="I25">
        <v>2</v>
      </c>
      <c r="J25">
        <v>2</v>
      </c>
      <c r="K25">
        <v>1</v>
      </c>
      <c r="L25">
        <v>1</v>
      </c>
    </row>
    <row r="26" spans="1:12" x14ac:dyDescent="0.25">
      <c r="A26" t="s">
        <v>39</v>
      </c>
      <c r="B26">
        <v>73</v>
      </c>
      <c r="C26">
        <v>46</v>
      </c>
      <c r="D26">
        <v>51</v>
      </c>
      <c r="E26" s="35">
        <v>7</v>
      </c>
      <c r="F26">
        <v>6</v>
      </c>
      <c r="G26">
        <v>6</v>
      </c>
      <c r="H26">
        <v>5</v>
      </c>
      <c r="I26">
        <v>4</v>
      </c>
      <c r="J26">
        <v>4</v>
      </c>
      <c r="K26">
        <v>7</v>
      </c>
      <c r="L26">
        <v>9</v>
      </c>
    </row>
    <row r="27" spans="1:12" x14ac:dyDescent="0.25">
      <c r="A27" t="s">
        <v>40</v>
      </c>
      <c r="B27">
        <v>172</v>
      </c>
      <c r="C27">
        <v>138</v>
      </c>
      <c r="D27">
        <v>144</v>
      </c>
      <c r="E27" s="35">
        <v>27</v>
      </c>
      <c r="F27">
        <v>13</v>
      </c>
      <c r="G27">
        <v>13</v>
      </c>
      <c r="H27">
        <v>15</v>
      </c>
      <c r="I27">
        <v>14</v>
      </c>
      <c r="J27">
        <v>14</v>
      </c>
      <c r="K27">
        <v>17</v>
      </c>
      <c r="L27">
        <v>10</v>
      </c>
    </row>
    <row r="28" spans="1:12" x14ac:dyDescent="0.25">
      <c r="A28" t="s">
        <v>41</v>
      </c>
      <c r="B28">
        <v>132</v>
      </c>
      <c r="C28">
        <v>99</v>
      </c>
      <c r="D28">
        <v>95</v>
      </c>
      <c r="E28" s="35">
        <v>3</v>
      </c>
      <c r="F28">
        <v>5</v>
      </c>
      <c r="G28">
        <v>4</v>
      </c>
      <c r="H28">
        <v>10</v>
      </c>
      <c r="I28">
        <v>4</v>
      </c>
      <c r="J28">
        <v>8</v>
      </c>
      <c r="K28">
        <v>16</v>
      </c>
      <c r="L28">
        <v>3</v>
      </c>
    </row>
    <row r="29" spans="1:12" x14ac:dyDescent="0.25">
      <c r="A29" t="s">
        <v>42</v>
      </c>
      <c r="B29">
        <v>169</v>
      </c>
      <c r="C29">
        <v>95</v>
      </c>
      <c r="D29">
        <v>124</v>
      </c>
      <c r="E29" s="35">
        <v>15</v>
      </c>
      <c r="F29">
        <v>13</v>
      </c>
      <c r="G29">
        <v>10</v>
      </c>
      <c r="H29">
        <v>10</v>
      </c>
      <c r="I29">
        <v>10</v>
      </c>
      <c r="J29">
        <v>14</v>
      </c>
      <c r="K29">
        <v>17</v>
      </c>
      <c r="L29">
        <v>15</v>
      </c>
    </row>
    <row r="30" spans="1:12" x14ac:dyDescent="0.25">
      <c r="A30" t="s">
        <v>43</v>
      </c>
      <c r="B30">
        <v>145</v>
      </c>
      <c r="C30">
        <v>96</v>
      </c>
      <c r="D30">
        <v>86</v>
      </c>
      <c r="E30" s="35">
        <v>11</v>
      </c>
      <c r="F30">
        <v>8</v>
      </c>
      <c r="G30">
        <v>5</v>
      </c>
      <c r="H30">
        <v>7</v>
      </c>
      <c r="I30">
        <v>7</v>
      </c>
      <c r="J30">
        <v>8</v>
      </c>
      <c r="K30">
        <v>7</v>
      </c>
      <c r="L30">
        <v>11</v>
      </c>
    </row>
    <row r="31" spans="1:12" x14ac:dyDescent="0.25">
      <c r="A31" t="s">
        <v>44</v>
      </c>
      <c r="B31">
        <v>347</v>
      </c>
      <c r="C31">
        <v>307</v>
      </c>
      <c r="D31">
        <v>334</v>
      </c>
      <c r="E31" s="35">
        <v>56</v>
      </c>
      <c r="F31">
        <v>37</v>
      </c>
      <c r="G31">
        <v>45</v>
      </c>
      <c r="H31">
        <v>21</v>
      </c>
      <c r="I31">
        <v>24</v>
      </c>
      <c r="J31">
        <v>31</v>
      </c>
      <c r="K31">
        <v>30</v>
      </c>
      <c r="L31">
        <v>47</v>
      </c>
    </row>
    <row r="32" spans="1:12" x14ac:dyDescent="0.25">
      <c r="A32" t="s">
        <v>45</v>
      </c>
      <c r="B32">
        <v>208</v>
      </c>
      <c r="C32">
        <v>167</v>
      </c>
      <c r="D32">
        <v>175</v>
      </c>
      <c r="E32" s="35">
        <v>20</v>
      </c>
      <c r="F32">
        <v>14</v>
      </c>
      <c r="G32">
        <v>13</v>
      </c>
      <c r="H32">
        <v>14</v>
      </c>
      <c r="I32">
        <v>14</v>
      </c>
      <c r="J32">
        <v>10</v>
      </c>
      <c r="K32">
        <v>17</v>
      </c>
      <c r="L32">
        <v>19</v>
      </c>
    </row>
    <row r="33" spans="1:12" x14ac:dyDescent="0.25">
      <c r="A33" t="s">
        <v>46</v>
      </c>
      <c r="B33">
        <v>15</v>
      </c>
      <c r="C33">
        <v>12</v>
      </c>
      <c r="D33">
        <v>14</v>
      </c>
      <c r="E33" s="35">
        <v>1</v>
      </c>
      <c r="F33">
        <v>2</v>
      </c>
      <c r="G33">
        <v>1</v>
      </c>
      <c r="H33">
        <v>2</v>
      </c>
      <c r="I33">
        <v>2</v>
      </c>
      <c r="J33">
        <v>3</v>
      </c>
      <c r="K33">
        <v>2</v>
      </c>
      <c r="L33">
        <v>0</v>
      </c>
    </row>
    <row r="34" spans="1:12" x14ac:dyDescent="0.25">
      <c r="A34" t="s">
        <v>47</v>
      </c>
      <c r="B34">
        <v>368</v>
      </c>
      <c r="C34">
        <v>212</v>
      </c>
      <c r="D34">
        <v>174</v>
      </c>
      <c r="E34" s="35">
        <v>27</v>
      </c>
      <c r="F34">
        <v>20</v>
      </c>
      <c r="G34">
        <v>16</v>
      </c>
      <c r="H34">
        <v>14</v>
      </c>
      <c r="I34">
        <v>16</v>
      </c>
      <c r="J34">
        <v>21</v>
      </c>
      <c r="K34">
        <v>36</v>
      </c>
      <c r="L34">
        <v>25</v>
      </c>
    </row>
    <row r="35" spans="1:12" x14ac:dyDescent="0.25">
      <c r="A35" t="s">
        <v>48</v>
      </c>
      <c r="B35">
        <v>113</v>
      </c>
      <c r="C35">
        <v>94</v>
      </c>
      <c r="D35">
        <v>91</v>
      </c>
      <c r="E35" s="35">
        <v>19</v>
      </c>
      <c r="F35">
        <v>9</v>
      </c>
      <c r="G35">
        <v>4</v>
      </c>
      <c r="H35">
        <v>10</v>
      </c>
      <c r="I35">
        <v>11</v>
      </c>
      <c r="J35">
        <v>7</v>
      </c>
      <c r="K35">
        <v>7</v>
      </c>
      <c r="L35">
        <v>8</v>
      </c>
    </row>
    <row r="36" spans="1:12" x14ac:dyDescent="0.25">
      <c r="A36" t="s">
        <v>49</v>
      </c>
      <c r="B36">
        <v>79</v>
      </c>
      <c r="C36">
        <v>69</v>
      </c>
      <c r="D36">
        <v>97</v>
      </c>
      <c r="E36" s="35">
        <v>6</v>
      </c>
      <c r="F36">
        <v>18</v>
      </c>
      <c r="G36">
        <v>6</v>
      </c>
      <c r="H36">
        <v>6</v>
      </c>
      <c r="I36">
        <v>3</v>
      </c>
      <c r="J36">
        <v>12</v>
      </c>
      <c r="K36">
        <v>6</v>
      </c>
      <c r="L36">
        <v>4</v>
      </c>
    </row>
    <row r="37" spans="1:12" x14ac:dyDescent="0.25">
      <c r="A37" t="s">
        <v>50</v>
      </c>
      <c r="B37">
        <v>5</v>
      </c>
      <c r="C37">
        <v>7</v>
      </c>
      <c r="D37">
        <v>11</v>
      </c>
      <c r="E37" s="35">
        <v>2</v>
      </c>
      <c r="F37">
        <v>0</v>
      </c>
      <c r="G37">
        <v>3</v>
      </c>
      <c r="H37">
        <v>0</v>
      </c>
      <c r="I37">
        <v>1</v>
      </c>
      <c r="J37">
        <v>1</v>
      </c>
      <c r="K37">
        <v>0</v>
      </c>
      <c r="L37">
        <v>2</v>
      </c>
    </row>
    <row r="38" spans="1:12" x14ac:dyDescent="0.25">
      <c r="A38" t="s">
        <v>51</v>
      </c>
      <c r="B38">
        <v>66</v>
      </c>
      <c r="C38">
        <v>48</v>
      </c>
      <c r="D38">
        <v>53</v>
      </c>
      <c r="E38" s="35">
        <v>4</v>
      </c>
      <c r="F38">
        <v>3</v>
      </c>
      <c r="G38">
        <v>3</v>
      </c>
      <c r="H38">
        <v>4</v>
      </c>
      <c r="I38">
        <v>4</v>
      </c>
      <c r="J38">
        <v>3</v>
      </c>
      <c r="K38">
        <v>5</v>
      </c>
      <c r="L38">
        <v>5</v>
      </c>
    </row>
    <row r="39" spans="1:12" x14ac:dyDescent="0.25">
      <c r="A39" t="s">
        <v>52</v>
      </c>
      <c r="B39">
        <v>32</v>
      </c>
      <c r="C39">
        <v>26</v>
      </c>
      <c r="D39">
        <v>38</v>
      </c>
      <c r="E39" s="35">
        <v>3</v>
      </c>
      <c r="F39">
        <v>0</v>
      </c>
      <c r="G39">
        <v>0</v>
      </c>
      <c r="H39">
        <v>3</v>
      </c>
      <c r="I39">
        <v>2</v>
      </c>
      <c r="J39">
        <v>1</v>
      </c>
      <c r="K39">
        <v>4</v>
      </c>
      <c r="L39">
        <v>2</v>
      </c>
    </row>
    <row r="40" spans="1:12" x14ac:dyDescent="0.25">
      <c r="A40" t="s">
        <v>53</v>
      </c>
      <c r="B40">
        <v>31</v>
      </c>
      <c r="C40">
        <v>18</v>
      </c>
      <c r="D40">
        <v>16</v>
      </c>
      <c r="E40" s="35">
        <v>0</v>
      </c>
      <c r="F40">
        <v>1</v>
      </c>
      <c r="G40">
        <v>1</v>
      </c>
      <c r="H40">
        <v>2</v>
      </c>
      <c r="I40">
        <v>1</v>
      </c>
      <c r="J40">
        <v>2</v>
      </c>
      <c r="K40">
        <v>1</v>
      </c>
      <c r="L40">
        <v>2</v>
      </c>
    </row>
    <row r="41" spans="1:12" x14ac:dyDescent="0.25">
      <c r="A41" t="s">
        <v>54</v>
      </c>
      <c r="B41">
        <v>57</v>
      </c>
      <c r="C41">
        <v>28</v>
      </c>
      <c r="D41">
        <v>27</v>
      </c>
      <c r="E41" s="35">
        <v>4</v>
      </c>
      <c r="F41">
        <v>4</v>
      </c>
      <c r="G41">
        <v>1</v>
      </c>
      <c r="H41">
        <v>2</v>
      </c>
      <c r="I41">
        <v>4</v>
      </c>
      <c r="J41">
        <v>3</v>
      </c>
      <c r="K41">
        <v>4</v>
      </c>
      <c r="L41">
        <v>8</v>
      </c>
    </row>
    <row r="42" spans="1:12" x14ac:dyDescent="0.25">
      <c r="A42" t="s">
        <v>55</v>
      </c>
      <c r="B42">
        <v>100</v>
      </c>
      <c r="C42">
        <v>52</v>
      </c>
      <c r="D42">
        <v>61</v>
      </c>
      <c r="E42" s="35">
        <v>5</v>
      </c>
      <c r="F42">
        <v>4</v>
      </c>
      <c r="G42">
        <v>9</v>
      </c>
      <c r="H42">
        <v>3</v>
      </c>
      <c r="I42">
        <v>4</v>
      </c>
      <c r="J42">
        <v>5</v>
      </c>
      <c r="K42">
        <v>6</v>
      </c>
      <c r="L42">
        <v>6</v>
      </c>
    </row>
    <row r="43" spans="1:12" x14ac:dyDescent="0.25">
      <c r="A43" t="s">
        <v>56</v>
      </c>
      <c r="B43">
        <v>11</v>
      </c>
      <c r="C43">
        <v>15</v>
      </c>
      <c r="D43">
        <v>12</v>
      </c>
      <c r="E43" s="35">
        <v>1</v>
      </c>
      <c r="F43">
        <v>1</v>
      </c>
      <c r="G43">
        <v>1</v>
      </c>
      <c r="H43">
        <v>0</v>
      </c>
      <c r="I43">
        <v>0</v>
      </c>
      <c r="J43">
        <v>2</v>
      </c>
      <c r="K43">
        <v>0</v>
      </c>
      <c r="L43">
        <v>1</v>
      </c>
    </row>
    <row r="44" spans="1:12" x14ac:dyDescent="0.25">
      <c r="A44" t="s">
        <v>57</v>
      </c>
      <c r="B44">
        <v>188</v>
      </c>
      <c r="C44">
        <v>91</v>
      </c>
      <c r="D44">
        <v>95</v>
      </c>
      <c r="E44" s="35">
        <v>13</v>
      </c>
      <c r="F44">
        <v>8</v>
      </c>
      <c r="G44">
        <v>13</v>
      </c>
      <c r="H44">
        <v>9</v>
      </c>
      <c r="I44">
        <v>9</v>
      </c>
      <c r="J44">
        <v>10</v>
      </c>
      <c r="K44">
        <v>9</v>
      </c>
      <c r="L44">
        <v>11</v>
      </c>
    </row>
    <row r="45" spans="1:12" x14ac:dyDescent="0.25">
      <c r="A45" t="s">
        <v>58</v>
      </c>
      <c r="B45">
        <v>120</v>
      </c>
      <c r="C45">
        <v>83</v>
      </c>
      <c r="D45">
        <v>79</v>
      </c>
      <c r="E45" s="35">
        <v>12</v>
      </c>
      <c r="F45">
        <v>6</v>
      </c>
      <c r="G45">
        <v>2</v>
      </c>
      <c r="H45">
        <v>14</v>
      </c>
      <c r="I45">
        <v>6</v>
      </c>
      <c r="J45">
        <v>9</v>
      </c>
      <c r="K45">
        <v>15</v>
      </c>
      <c r="L45">
        <v>2</v>
      </c>
    </row>
    <row r="46" spans="1:12" x14ac:dyDescent="0.25">
      <c r="A46" t="s">
        <v>59</v>
      </c>
      <c r="B46">
        <v>29</v>
      </c>
      <c r="C46">
        <v>21</v>
      </c>
      <c r="D46">
        <v>27</v>
      </c>
      <c r="E46" s="35">
        <v>5</v>
      </c>
      <c r="F46">
        <v>2</v>
      </c>
      <c r="G46">
        <v>1</v>
      </c>
      <c r="H46">
        <v>1</v>
      </c>
      <c r="I46">
        <v>5</v>
      </c>
      <c r="J46">
        <v>2</v>
      </c>
      <c r="K46">
        <v>1</v>
      </c>
      <c r="L46">
        <v>3</v>
      </c>
    </row>
    <row r="47" spans="1:12" x14ac:dyDescent="0.25">
      <c r="A47" t="s">
        <v>60</v>
      </c>
      <c r="B47">
        <v>72</v>
      </c>
      <c r="C47">
        <v>33</v>
      </c>
      <c r="D47">
        <v>30</v>
      </c>
      <c r="E47" s="35">
        <v>4</v>
      </c>
      <c r="F47">
        <v>2</v>
      </c>
      <c r="G47">
        <v>3</v>
      </c>
      <c r="H47">
        <v>1</v>
      </c>
      <c r="I47">
        <v>5</v>
      </c>
      <c r="J47">
        <v>0</v>
      </c>
      <c r="K47">
        <v>3</v>
      </c>
      <c r="L47">
        <v>1</v>
      </c>
    </row>
    <row r="48" spans="1:12" x14ac:dyDescent="0.25">
      <c r="A48" t="s">
        <v>61</v>
      </c>
      <c r="B48">
        <v>53</v>
      </c>
      <c r="C48">
        <v>34</v>
      </c>
      <c r="D48">
        <v>36</v>
      </c>
      <c r="E48" s="35">
        <v>2</v>
      </c>
      <c r="F48">
        <v>3</v>
      </c>
      <c r="G48">
        <v>3</v>
      </c>
      <c r="H48">
        <v>5</v>
      </c>
      <c r="I48">
        <v>0</v>
      </c>
      <c r="J48">
        <v>1</v>
      </c>
      <c r="K48">
        <v>7</v>
      </c>
      <c r="L48">
        <v>3</v>
      </c>
    </row>
    <row r="49" spans="1:12" x14ac:dyDescent="0.25">
      <c r="A49" t="s">
        <v>62</v>
      </c>
      <c r="B49">
        <v>52</v>
      </c>
      <c r="C49">
        <v>45</v>
      </c>
      <c r="D49">
        <v>35</v>
      </c>
      <c r="E49" s="35">
        <v>6</v>
      </c>
      <c r="F49">
        <v>6</v>
      </c>
      <c r="G49">
        <v>7</v>
      </c>
      <c r="H49">
        <v>6</v>
      </c>
      <c r="I49">
        <v>2</v>
      </c>
      <c r="J49">
        <v>4</v>
      </c>
      <c r="K49">
        <v>7</v>
      </c>
      <c r="L49">
        <v>11</v>
      </c>
    </row>
    <row r="50" spans="1:12" x14ac:dyDescent="0.25">
      <c r="A50" t="s">
        <v>63</v>
      </c>
      <c r="B50">
        <v>145</v>
      </c>
      <c r="C50">
        <v>80</v>
      </c>
      <c r="D50">
        <v>126</v>
      </c>
      <c r="E50" s="35">
        <v>9</v>
      </c>
      <c r="F50">
        <v>14</v>
      </c>
      <c r="G50">
        <v>12</v>
      </c>
      <c r="H50">
        <v>4</v>
      </c>
      <c r="I50">
        <v>8</v>
      </c>
      <c r="J50">
        <v>10</v>
      </c>
      <c r="K50">
        <v>14</v>
      </c>
      <c r="L50">
        <v>10</v>
      </c>
    </row>
    <row r="51" spans="1:12" x14ac:dyDescent="0.25">
      <c r="A51" t="s">
        <v>64</v>
      </c>
      <c r="B51">
        <v>741</v>
      </c>
      <c r="C51">
        <v>507</v>
      </c>
      <c r="D51">
        <v>424</v>
      </c>
      <c r="E51" s="35">
        <v>61</v>
      </c>
      <c r="F51">
        <v>47</v>
      </c>
      <c r="G51">
        <v>42</v>
      </c>
      <c r="H51">
        <v>39</v>
      </c>
      <c r="I51">
        <v>42</v>
      </c>
      <c r="J51">
        <v>43</v>
      </c>
      <c r="K51">
        <v>47</v>
      </c>
      <c r="L51">
        <v>57</v>
      </c>
    </row>
    <row r="52" spans="1:12" x14ac:dyDescent="0.25">
      <c r="A52" t="s">
        <v>65</v>
      </c>
      <c r="B52">
        <v>151</v>
      </c>
      <c r="C52">
        <v>126</v>
      </c>
      <c r="D52">
        <v>97</v>
      </c>
      <c r="E52" s="35">
        <v>13</v>
      </c>
      <c r="F52">
        <v>4</v>
      </c>
      <c r="G52">
        <v>8</v>
      </c>
      <c r="H52">
        <v>6</v>
      </c>
      <c r="I52">
        <v>4</v>
      </c>
      <c r="J52">
        <v>8</v>
      </c>
      <c r="K52">
        <v>16</v>
      </c>
      <c r="L52">
        <v>13</v>
      </c>
    </row>
    <row r="53" spans="1:12" x14ac:dyDescent="0.25">
      <c r="A53" t="s">
        <v>66</v>
      </c>
      <c r="B53">
        <v>182</v>
      </c>
      <c r="C53">
        <v>117</v>
      </c>
      <c r="D53">
        <v>135</v>
      </c>
      <c r="E53" s="35">
        <v>14</v>
      </c>
      <c r="F53">
        <v>11</v>
      </c>
      <c r="G53">
        <v>15</v>
      </c>
      <c r="H53">
        <v>18</v>
      </c>
      <c r="I53">
        <v>11</v>
      </c>
      <c r="J53">
        <v>17</v>
      </c>
      <c r="K53">
        <v>8</v>
      </c>
      <c r="L53">
        <v>10</v>
      </c>
    </row>
    <row r="54" spans="1:12" x14ac:dyDescent="0.25">
      <c r="A54" t="s">
        <v>67</v>
      </c>
      <c r="B54">
        <v>94</v>
      </c>
      <c r="C54">
        <v>50</v>
      </c>
      <c r="D54">
        <v>64</v>
      </c>
      <c r="E54" s="35">
        <v>10</v>
      </c>
      <c r="F54">
        <v>7</v>
      </c>
      <c r="G54">
        <v>12</v>
      </c>
      <c r="H54">
        <v>5</v>
      </c>
      <c r="I54">
        <v>3</v>
      </c>
      <c r="J54">
        <v>10</v>
      </c>
      <c r="K54">
        <v>8</v>
      </c>
      <c r="L54">
        <v>10</v>
      </c>
    </row>
    <row r="55" spans="1:12" x14ac:dyDescent="0.25">
      <c r="A55" t="s">
        <v>68</v>
      </c>
      <c r="B55">
        <v>9</v>
      </c>
      <c r="C55">
        <v>7</v>
      </c>
      <c r="D55">
        <v>23</v>
      </c>
      <c r="E55" s="35">
        <v>2</v>
      </c>
      <c r="F55">
        <v>4</v>
      </c>
      <c r="G55">
        <v>1</v>
      </c>
      <c r="H55">
        <v>4</v>
      </c>
      <c r="I55">
        <v>2</v>
      </c>
      <c r="J55">
        <v>2</v>
      </c>
      <c r="K55">
        <v>7</v>
      </c>
      <c r="L55">
        <v>1</v>
      </c>
    </row>
    <row r="56" spans="1:12" x14ac:dyDescent="0.25">
      <c r="A56" t="s">
        <v>69</v>
      </c>
      <c r="B56">
        <v>160</v>
      </c>
      <c r="C56">
        <v>78</v>
      </c>
      <c r="D56">
        <v>82</v>
      </c>
      <c r="E56" s="35">
        <v>12</v>
      </c>
      <c r="F56">
        <v>14</v>
      </c>
      <c r="G56">
        <v>7</v>
      </c>
      <c r="H56">
        <v>6</v>
      </c>
      <c r="I56">
        <v>9</v>
      </c>
      <c r="J56">
        <v>6</v>
      </c>
      <c r="K56">
        <v>13</v>
      </c>
      <c r="L56">
        <v>10</v>
      </c>
    </row>
    <row r="57" spans="1:12" x14ac:dyDescent="0.25">
      <c r="A57" t="s">
        <v>70</v>
      </c>
      <c r="B57">
        <v>25</v>
      </c>
      <c r="C57">
        <v>20</v>
      </c>
      <c r="D57">
        <v>11</v>
      </c>
      <c r="E57" s="35">
        <v>1</v>
      </c>
      <c r="F57">
        <v>1</v>
      </c>
      <c r="G57">
        <v>0</v>
      </c>
      <c r="H57">
        <v>0</v>
      </c>
      <c r="I57">
        <v>4</v>
      </c>
      <c r="J57">
        <v>0</v>
      </c>
      <c r="K57">
        <v>1</v>
      </c>
      <c r="L57">
        <v>2</v>
      </c>
    </row>
    <row r="58" spans="1:12" x14ac:dyDescent="0.25">
      <c r="A58" t="s">
        <v>71</v>
      </c>
      <c r="B58">
        <v>335</v>
      </c>
      <c r="C58">
        <v>211</v>
      </c>
      <c r="D58">
        <v>225</v>
      </c>
      <c r="E58" s="35">
        <v>29</v>
      </c>
      <c r="F58">
        <v>13</v>
      </c>
      <c r="G58">
        <v>21</v>
      </c>
      <c r="H58">
        <v>10</v>
      </c>
      <c r="I58">
        <v>9</v>
      </c>
      <c r="J58">
        <v>16</v>
      </c>
      <c r="K58">
        <v>15</v>
      </c>
      <c r="L58">
        <v>26</v>
      </c>
    </row>
    <row r="59" spans="1:12" x14ac:dyDescent="0.25">
      <c r="A59" t="s">
        <v>72</v>
      </c>
      <c r="B59">
        <v>41</v>
      </c>
      <c r="C59">
        <v>20</v>
      </c>
      <c r="D59">
        <v>29</v>
      </c>
      <c r="E59" s="35">
        <v>3</v>
      </c>
      <c r="F59">
        <v>5</v>
      </c>
      <c r="G59">
        <v>1</v>
      </c>
      <c r="H59">
        <v>0</v>
      </c>
      <c r="I59">
        <v>3</v>
      </c>
      <c r="J59">
        <v>5</v>
      </c>
      <c r="K59">
        <v>3</v>
      </c>
      <c r="L59">
        <v>2</v>
      </c>
    </row>
    <row r="60" spans="1:12" x14ac:dyDescent="0.25">
      <c r="A60" t="s">
        <v>73</v>
      </c>
      <c r="B60">
        <v>74</v>
      </c>
      <c r="C60">
        <v>44</v>
      </c>
      <c r="D60">
        <v>58</v>
      </c>
      <c r="E60" s="35">
        <v>7</v>
      </c>
      <c r="F60">
        <v>9</v>
      </c>
      <c r="G60">
        <v>4</v>
      </c>
      <c r="H60">
        <v>5</v>
      </c>
      <c r="I60">
        <v>4</v>
      </c>
      <c r="J60">
        <v>5</v>
      </c>
      <c r="K60">
        <v>8</v>
      </c>
      <c r="L60">
        <v>7</v>
      </c>
    </row>
    <row r="61" spans="1:12" x14ac:dyDescent="0.25">
      <c r="A61" t="s">
        <v>74</v>
      </c>
      <c r="B61">
        <v>164</v>
      </c>
      <c r="C61">
        <v>158</v>
      </c>
      <c r="D61">
        <v>126</v>
      </c>
      <c r="E61" s="35">
        <v>21</v>
      </c>
      <c r="F61">
        <v>11</v>
      </c>
      <c r="G61">
        <v>11</v>
      </c>
      <c r="H61">
        <v>6</v>
      </c>
      <c r="I61">
        <v>10</v>
      </c>
      <c r="J61">
        <v>13</v>
      </c>
      <c r="K61">
        <v>12</v>
      </c>
      <c r="L61">
        <v>11</v>
      </c>
    </row>
    <row r="62" spans="1:12" x14ac:dyDescent="0.25">
      <c r="A62" t="s">
        <v>75</v>
      </c>
      <c r="B62">
        <v>149</v>
      </c>
      <c r="C62">
        <v>95</v>
      </c>
      <c r="D62">
        <v>102</v>
      </c>
      <c r="E62" s="35">
        <v>11</v>
      </c>
      <c r="F62">
        <v>8</v>
      </c>
      <c r="G62">
        <v>10</v>
      </c>
      <c r="H62">
        <v>5</v>
      </c>
      <c r="I62">
        <v>7</v>
      </c>
      <c r="J62">
        <v>7</v>
      </c>
      <c r="K62">
        <v>11</v>
      </c>
      <c r="L62">
        <v>8</v>
      </c>
    </row>
    <row r="63" spans="1:12" x14ac:dyDescent="0.25">
      <c r="A63" t="s">
        <v>76</v>
      </c>
      <c r="B63">
        <v>38</v>
      </c>
      <c r="C63">
        <v>32</v>
      </c>
      <c r="D63">
        <v>26</v>
      </c>
      <c r="E63" s="35">
        <v>4</v>
      </c>
      <c r="F63">
        <v>2</v>
      </c>
      <c r="G63">
        <v>4</v>
      </c>
      <c r="H63">
        <v>6</v>
      </c>
      <c r="I63">
        <v>1</v>
      </c>
      <c r="J63">
        <v>3</v>
      </c>
      <c r="K63">
        <v>4</v>
      </c>
      <c r="L63">
        <v>3</v>
      </c>
    </row>
    <row r="64" spans="1:12" x14ac:dyDescent="0.25">
      <c r="A64" t="s">
        <v>77</v>
      </c>
      <c r="B64">
        <v>143</v>
      </c>
      <c r="C64">
        <v>144</v>
      </c>
      <c r="D64">
        <v>116</v>
      </c>
      <c r="E64" s="35">
        <v>16</v>
      </c>
      <c r="F64">
        <v>6</v>
      </c>
      <c r="G64">
        <v>13</v>
      </c>
      <c r="H64">
        <v>7</v>
      </c>
      <c r="I64">
        <v>9</v>
      </c>
      <c r="J64">
        <v>11</v>
      </c>
      <c r="K64">
        <v>13</v>
      </c>
      <c r="L64">
        <v>9</v>
      </c>
    </row>
    <row r="65" spans="1:12" x14ac:dyDescent="0.25">
      <c r="A65" t="s">
        <v>78</v>
      </c>
      <c r="B65">
        <v>108</v>
      </c>
      <c r="C65">
        <v>77</v>
      </c>
      <c r="D65">
        <v>47</v>
      </c>
      <c r="E65" s="35">
        <v>9</v>
      </c>
      <c r="F65">
        <v>4</v>
      </c>
      <c r="G65">
        <v>4</v>
      </c>
      <c r="H65">
        <v>2</v>
      </c>
      <c r="I65">
        <v>2</v>
      </c>
      <c r="J65">
        <v>7</v>
      </c>
      <c r="K65">
        <v>2</v>
      </c>
      <c r="L65">
        <v>6</v>
      </c>
    </row>
    <row r="66" spans="1:12" x14ac:dyDescent="0.25">
      <c r="A66" t="s">
        <v>79</v>
      </c>
      <c r="B66">
        <v>140</v>
      </c>
      <c r="C66">
        <v>171</v>
      </c>
      <c r="D66">
        <v>141</v>
      </c>
      <c r="E66" s="35">
        <v>10</v>
      </c>
      <c r="F66">
        <v>11</v>
      </c>
      <c r="G66">
        <v>7</v>
      </c>
      <c r="H66">
        <v>11</v>
      </c>
      <c r="I66">
        <v>3</v>
      </c>
      <c r="J66">
        <v>8</v>
      </c>
      <c r="K66">
        <v>16</v>
      </c>
      <c r="L66">
        <v>5</v>
      </c>
    </row>
    <row r="67" spans="1:12" x14ac:dyDescent="0.25">
      <c r="A67" t="s">
        <v>80</v>
      </c>
      <c r="B67">
        <v>57</v>
      </c>
      <c r="C67">
        <v>43</v>
      </c>
      <c r="D67">
        <v>36</v>
      </c>
      <c r="E67" s="35">
        <v>3</v>
      </c>
      <c r="F67">
        <v>0</v>
      </c>
      <c r="G67">
        <v>5</v>
      </c>
      <c r="H67">
        <v>2</v>
      </c>
      <c r="I67">
        <v>2</v>
      </c>
      <c r="J67">
        <v>3</v>
      </c>
      <c r="K67">
        <v>3</v>
      </c>
      <c r="L67">
        <v>5</v>
      </c>
    </row>
    <row r="68" spans="1:12" x14ac:dyDescent="0.25">
      <c r="A68" t="s">
        <v>81</v>
      </c>
      <c r="B68">
        <v>22</v>
      </c>
      <c r="C68">
        <v>42</v>
      </c>
      <c r="D68">
        <v>40</v>
      </c>
      <c r="E68" s="35">
        <v>7</v>
      </c>
      <c r="F68">
        <v>5</v>
      </c>
      <c r="G68">
        <v>2</v>
      </c>
      <c r="H68">
        <v>4</v>
      </c>
      <c r="I68">
        <v>1</v>
      </c>
      <c r="J68">
        <v>7</v>
      </c>
      <c r="K68">
        <v>2</v>
      </c>
      <c r="L68">
        <v>5</v>
      </c>
    </row>
    <row r="69" spans="1:12" x14ac:dyDescent="0.25">
      <c r="A69" t="s">
        <v>82</v>
      </c>
      <c r="B69">
        <v>164</v>
      </c>
      <c r="C69">
        <v>122</v>
      </c>
      <c r="D69">
        <v>126</v>
      </c>
      <c r="E69" s="35">
        <v>22</v>
      </c>
      <c r="F69">
        <v>13</v>
      </c>
      <c r="G69">
        <v>14</v>
      </c>
      <c r="H69">
        <v>9</v>
      </c>
      <c r="I69">
        <v>9</v>
      </c>
      <c r="J69">
        <v>4</v>
      </c>
      <c r="K69">
        <v>8</v>
      </c>
      <c r="L69">
        <v>8</v>
      </c>
    </row>
    <row r="70" spans="1:12" x14ac:dyDescent="0.25">
      <c r="A70" t="s">
        <v>83</v>
      </c>
      <c r="B70">
        <v>120</v>
      </c>
      <c r="C70">
        <v>343</v>
      </c>
      <c r="D70">
        <v>131</v>
      </c>
      <c r="E70" s="35">
        <v>12</v>
      </c>
      <c r="F70">
        <v>4</v>
      </c>
      <c r="G70">
        <v>18</v>
      </c>
      <c r="H70">
        <v>6</v>
      </c>
      <c r="I70">
        <v>17</v>
      </c>
      <c r="J70">
        <v>51</v>
      </c>
      <c r="K70">
        <v>1</v>
      </c>
      <c r="L70">
        <v>0</v>
      </c>
    </row>
    <row r="71" spans="1:12" x14ac:dyDescent="0.25">
      <c r="A71" t="s">
        <v>84</v>
      </c>
      <c r="B71">
        <v>1</v>
      </c>
      <c r="C71">
        <v>78</v>
      </c>
      <c r="D71">
        <v>31</v>
      </c>
      <c r="E71" s="35">
        <v>9</v>
      </c>
      <c r="F71">
        <v>5</v>
      </c>
      <c r="G71">
        <v>6</v>
      </c>
      <c r="H71">
        <v>0</v>
      </c>
      <c r="I71">
        <v>6</v>
      </c>
      <c r="J71">
        <v>12</v>
      </c>
      <c r="K71">
        <v>3</v>
      </c>
      <c r="L71">
        <v>0</v>
      </c>
    </row>
    <row r="72" spans="1:12" x14ac:dyDescent="0.25">
      <c r="A72" t="s">
        <v>85</v>
      </c>
      <c r="B72">
        <v>0</v>
      </c>
      <c r="C72">
        <v>2</v>
      </c>
      <c r="D72">
        <v>20</v>
      </c>
      <c r="E72" s="35">
        <v>3</v>
      </c>
      <c r="F72">
        <v>1</v>
      </c>
      <c r="G72">
        <v>0</v>
      </c>
      <c r="H72">
        <v>0</v>
      </c>
      <c r="I72">
        <v>2</v>
      </c>
      <c r="J72">
        <v>0</v>
      </c>
      <c r="K72">
        <v>0</v>
      </c>
      <c r="L72">
        <v>0</v>
      </c>
    </row>
    <row r="73" spans="1:12" x14ac:dyDescent="0.25">
      <c r="A73" t="s">
        <v>86</v>
      </c>
      <c r="B73">
        <v>0</v>
      </c>
      <c r="C73">
        <v>0</v>
      </c>
      <c r="D73">
        <v>1</v>
      </c>
      <c r="E73" s="35">
        <v>0</v>
      </c>
      <c r="F73">
        <v>0</v>
      </c>
      <c r="G73">
        <v>0</v>
      </c>
      <c r="H73">
        <v>1</v>
      </c>
      <c r="I73">
        <v>0</v>
      </c>
      <c r="J73">
        <v>0</v>
      </c>
      <c r="K73">
        <v>0</v>
      </c>
      <c r="L73">
        <v>0</v>
      </c>
    </row>
    <row r="74" spans="1:12" x14ac:dyDescent="0.25">
      <c r="A74" t="s">
        <v>87</v>
      </c>
      <c r="B74">
        <v>0</v>
      </c>
      <c r="C74">
        <v>9</v>
      </c>
      <c r="D74">
        <v>0</v>
      </c>
      <c r="E74" s="35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1</v>
      </c>
    </row>
    <row r="75" spans="1:12" x14ac:dyDescent="0.25">
      <c r="A75" t="s">
        <v>195</v>
      </c>
      <c r="B75">
        <v>0</v>
      </c>
      <c r="C75">
        <v>0</v>
      </c>
      <c r="D75">
        <v>0</v>
      </c>
      <c r="E75" s="35">
        <v>0</v>
      </c>
      <c r="F75">
        <v>0</v>
      </c>
      <c r="G75">
        <v>0</v>
      </c>
      <c r="H75">
        <v>0</v>
      </c>
      <c r="I75">
        <v>1</v>
      </c>
      <c r="J75">
        <v>0</v>
      </c>
      <c r="K75">
        <v>0</v>
      </c>
      <c r="L75">
        <v>0</v>
      </c>
    </row>
    <row r="76" spans="1:12" x14ac:dyDescent="0.25">
      <c r="A76" t="s">
        <v>88</v>
      </c>
      <c r="B76">
        <v>0</v>
      </c>
      <c r="C76">
        <v>57</v>
      </c>
      <c r="D76">
        <v>28</v>
      </c>
      <c r="E76" s="35">
        <v>1</v>
      </c>
      <c r="F76">
        <v>1</v>
      </c>
      <c r="G76">
        <v>0</v>
      </c>
      <c r="H76">
        <v>1</v>
      </c>
      <c r="I76">
        <v>1</v>
      </c>
      <c r="J76">
        <v>2</v>
      </c>
      <c r="K76">
        <v>1</v>
      </c>
      <c r="L76">
        <v>1</v>
      </c>
    </row>
    <row r="77" spans="1:12" x14ac:dyDescent="0.25">
      <c r="A77" t="s">
        <v>89</v>
      </c>
      <c r="B77">
        <v>0</v>
      </c>
      <c r="C77">
        <v>0</v>
      </c>
      <c r="D77">
        <v>18</v>
      </c>
      <c r="E77" s="35">
        <v>1</v>
      </c>
      <c r="F77">
        <v>1</v>
      </c>
      <c r="G77">
        <v>0</v>
      </c>
      <c r="H77">
        <v>0</v>
      </c>
      <c r="I77">
        <v>0</v>
      </c>
      <c r="J77">
        <v>0</v>
      </c>
      <c r="K77">
        <v>0</v>
      </c>
      <c r="L77">
        <v>1</v>
      </c>
    </row>
    <row r="78" spans="1:12" x14ac:dyDescent="0.25">
      <c r="A78" t="s">
        <v>90</v>
      </c>
      <c r="B78">
        <v>0</v>
      </c>
      <c r="C78">
        <v>0</v>
      </c>
      <c r="D78">
        <v>32</v>
      </c>
      <c r="E78" s="35">
        <v>0</v>
      </c>
      <c r="F78">
        <v>2</v>
      </c>
      <c r="G78">
        <v>2</v>
      </c>
      <c r="H78">
        <v>0</v>
      </c>
      <c r="I78">
        <v>2</v>
      </c>
      <c r="J78">
        <v>0</v>
      </c>
      <c r="K78">
        <v>0</v>
      </c>
      <c r="L78">
        <v>0</v>
      </c>
    </row>
    <row r="79" spans="1:12" x14ac:dyDescent="0.25">
      <c r="A79" t="s">
        <v>91</v>
      </c>
      <c r="B79">
        <v>6</v>
      </c>
      <c r="C79">
        <v>3</v>
      </c>
      <c r="D79">
        <v>5</v>
      </c>
      <c r="E79" s="35">
        <v>1</v>
      </c>
      <c r="F79">
        <v>0</v>
      </c>
      <c r="G79">
        <v>1</v>
      </c>
      <c r="H79">
        <v>1</v>
      </c>
      <c r="I79">
        <v>1</v>
      </c>
      <c r="J79">
        <v>1</v>
      </c>
      <c r="K79">
        <v>1</v>
      </c>
      <c r="L79">
        <v>0</v>
      </c>
    </row>
    <row r="80" spans="1:12" x14ac:dyDescent="0.25">
      <c r="A80" t="s">
        <v>92</v>
      </c>
      <c r="B80">
        <v>37</v>
      </c>
      <c r="C80">
        <v>33</v>
      </c>
      <c r="D80">
        <v>28</v>
      </c>
      <c r="E80" s="35">
        <v>2</v>
      </c>
      <c r="F80">
        <v>3</v>
      </c>
      <c r="G80">
        <v>7</v>
      </c>
      <c r="H80">
        <v>2</v>
      </c>
      <c r="I80">
        <v>3</v>
      </c>
      <c r="J80">
        <v>3</v>
      </c>
      <c r="K80">
        <v>7</v>
      </c>
      <c r="L80">
        <v>5</v>
      </c>
    </row>
    <row r="81" spans="1:12" x14ac:dyDescent="0.25">
      <c r="A81" t="s">
        <v>93</v>
      </c>
      <c r="B81">
        <v>8</v>
      </c>
      <c r="C81">
        <v>15</v>
      </c>
      <c r="D81">
        <v>24</v>
      </c>
      <c r="E81" s="35">
        <v>2</v>
      </c>
      <c r="F81">
        <v>2</v>
      </c>
      <c r="G81">
        <v>2</v>
      </c>
      <c r="H81">
        <v>3</v>
      </c>
      <c r="I81">
        <v>3</v>
      </c>
      <c r="J81">
        <v>1</v>
      </c>
      <c r="K81">
        <v>1</v>
      </c>
      <c r="L81">
        <v>1</v>
      </c>
    </row>
    <row r="82" spans="1:12" x14ac:dyDescent="0.25">
      <c r="A82" t="s">
        <v>172</v>
      </c>
      <c r="B82">
        <v>0</v>
      </c>
      <c r="C82">
        <v>0</v>
      </c>
      <c r="D82">
        <v>0</v>
      </c>
      <c r="E82">
        <v>0</v>
      </c>
      <c r="F82">
        <v>0</v>
      </c>
      <c r="G82">
        <v>10</v>
      </c>
      <c r="H82">
        <v>47</v>
      </c>
      <c r="I82">
        <v>33</v>
      </c>
      <c r="J82">
        <v>23</v>
      </c>
      <c r="K82">
        <v>28</v>
      </c>
      <c r="L82">
        <v>20</v>
      </c>
    </row>
    <row r="83" spans="1:12" x14ac:dyDescent="0.25">
      <c r="A83" t="s">
        <v>171</v>
      </c>
      <c r="B83">
        <v>0</v>
      </c>
      <c r="C83">
        <v>0</v>
      </c>
      <c r="D83">
        <v>0</v>
      </c>
      <c r="E83">
        <v>0</v>
      </c>
      <c r="F83">
        <v>0</v>
      </c>
      <c r="G83">
        <v>19</v>
      </c>
      <c r="H83">
        <v>63</v>
      </c>
      <c r="I83">
        <v>57</v>
      </c>
      <c r="J83">
        <v>47</v>
      </c>
      <c r="K83">
        <v>36</v>
      </c>
      <c r="L83">
        <v>24</v>
      </c>
    </row>
    <row r="84" spans="1:12" x14ac:dyDescent="0.25">
      <c r="A84" t="s">
        <v>94</v>
      </c>
      <c r="B84">
        <v>0</v>
      </c>
      <c r="C84">
        <v>0</v>
      </c>
      <c r="D84">
        <v>759</v>
      </c>
      <c r="E84" s="35">
        <v>53</v>
      </c>
      <c r="F84">
        <v>42</v>
      </c>
      <c r="G84">
        <v>74</v>
      </c>
      <c r="H84">
        <v>137</v>
      </c>
      <c r="I84">
        <v>109</v>
      </c>
      <c r="J84">
        <v>73</v>
      </c>
      <c r="K84">
        <v>63</v>
      </c>
      <c r="L84">
        <v>61</v>
      </c>
    </row>
    <row r="85" spans="1:12" s="17" customFormat="1" x14ac:dyDescent="0.25">
      <c r="A85" s="12" t="s">
        <v>95</v>
      </c>
      <c r="B85" s="17">
        <f t="shared" ref="B85:L85" si="0">SUM(B2:B84)</f>
        <v>9566</v>
      </c>
      <c r="C85" s="17">
        <f t="shared" si="0"/>
        <v>7150</v>
      </c>
      <c r="D85" s="17">
        <f t="shared" si="0"/>
        <v>7710</v>
      </c>
      <c r="E85" s="36">
        <f t="shared" si="0"/>
        <v>981</v>
      </c>
      <c r="F85" s="36">
        <f t="shared" si="0"/>
        <v>684</v>
      </c>
      <c r="G85" s="36">
        <f t="shared" si="0"/>
        <v>754</v>
      </c>
      <c r="H85" s="36">
        <f t="shared" si="0"/>
        <v>784</v>
      </c>
      <c r="I85" s="36">
        <f t="shared" si="0"/>
        <v>766</v>
      </c>
      <c r="J85" s="36">
        <f t="shared" si="0"/>
        <v>803</v>
      </c>
      <c r="K85" s="36">
        <f t="shared" si="0"/>
        <v>883</v>
      </c>
      <c r="L85" s="36">
        <f t="shared" si="0"/>
        <v>811</v>
      </c>
    </row>
    <row r="89" spans="1:12" x14ac:dyDescent="0.25">
      <c r="C89" s="17"/>
    </row>
    <row r="93" spans="1:12" x14ac:dyDescent="0.25">
      <c r="J93" s="17"/>
      <c r="K93" s="17"/>
    </row>
    <row r="94" spans="1:12" x14ac:dyDescent="0.25">
      <c r="L94" s="17"/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86"/>
  <sheetViews>
    <sheetView workbookViewId="0">
      <pane xSplit="1" topLeftCell="F1" activePane="topRight" state="frozen"/>
      <selection pane="topRight"/>
    </sheetView>
  </sheetViews>
  <sheetFormatPr defaultRowHeight="15" x14ac:dyDescent="0.25"/>
  <cols>
    <col min="1" max="1" width="52.140625" customWidth="1"/>
    <col min="2" max="4" width="9.140625" customWidth="1"/>
    <col min="6" max="6" width="9.140625" style="35"/>
  </cols>
  <sheetData>
    <row r="1" spans="1:13" ht="94.5" x14ac:dyDescent="0.5">
      <c r="A1" s="9" t="s">
        <v>159</v>
      </c>
      <c r="B1" s="10" t="s">
        <v>160</v>
      </c>
      <c r="C1" s="10" t="s">
        <v>161</v>
      </c>
      <c r="D1" s="10" t="s">
        <v>162</v>
      </c>
      <c r="E1" s="10" t="s">
        <v>163</v>
      </c>
      <c r="F1" s="34" t="s">
        <v>164</v>
      </c>
      <c r="G1" s="34" t="s">
        <v>169</v>
      </c>
      <c r="H1" s="34" t="s">
        <v>177</v>
      </c>
      <c r="I1" s="34" t="s">
        <v>188</v>
      </c>
      <c r="J1" s="34" t="s">
        <v>194</v>
      </c>
      <c r="K1" s="34" t="s">
        <v>198</v>
      </c>
      <c r="L1" s="34" t="s">
        <v>201</v>
      </c>
      <c r="M1" s="34" t="s">
        <v>213</v>
      </c>
    </row>
    <row r="2" spans="1:13" x14ac:dyDescent="0.25">
      <c r="A2" t="s">
        <v>15</v>
      </c>
      <c r="B2">
        <v>178</v>
      </c>
      <c r="C2">
        <v>250</v>
      </c>
      <c r="D2">
        <v>198</v>
      </c>
      <c r="E2">
        <v>218</v>
      </c>
      <c r="F2" s="35">
        <v>101</v>
      </c>
      <c r="G2">
        <v>108</v>
      </c>
      <c r="H2">
        <v>108</v>
      </c>
      <c r="I2">
        <v>102</v>
      </c>
      <c r="J2">
        <v>100</v>
      </c>
      <c r="K2">
        <v>111</v>
      </c>
      <c r="L2">
        <v>114</v>
      </c>
      <c r="M2">
        <v>115</v>
      </c>
    </row>
    <row r="3" spans="1:13" x14ac:dyDescent="0.25">
      <c r="A3" t="s">
        <v>16</v>
      </c>
      <c r="B3">
        <v>51</v>
      </c>
      <c r="C3">
        <v>91</v>
      </c>
      <c r="D3">
        <v>76</v>
      </c>
      <c r="E3">
        <v>104</v>
      </c>
      <c r="F3" s="35">
        <v>50</v>
      </c>
      <c r="G3">
        <v>44</v>
      </c>
      <c r="H3">
        <v>51</v>
      </c>
      <c r="I3">
        <v>47</v>
      </c>
      <c r="J3">
        <v>41</v>
      </c>
      <c r="K3">
        <v>38</v>
      </c>
      <c r="L3">
        <v>50</v>
      </c>
      <c r="M3">
        <v>49</v>
      </c>
    </row>
    <row r="4" spans="1:13" x14ac:dyDescent="0.25">
      <c r="A4" t="s">
        <v>17</v>
      </c>
      <c r="B4">
        <v>469</v>
      </c>
      <c r="C4">
        <v>624</v>
      </c>
      <c r="D4">
        <v>519</v>
      </c>
      <c r="E4">
        <v>536</v>
      </c>
      <c r="F4" s="35">
        <v>268</v>
      </c>
      <c r="G4">
        <v>278</v>
      </c>
      <c r="H4">
        <v>282</v>
      </c>
      <c r="I4">
        <v>298</v>
      </c>
      <c r="J4">
        <v>291</v>
      </c>
      <c r="K4">
        <v>307</v>
      </c>
      <c r="L4">
        <v>315</v>
      </c>
      <c r="M4">
        <v>317</v>
      </c>
    </row>
    <row r="5" spans="1:13" x14ac:dyDescent="0.25">
      <c r="A5" t="s">
        <v>18</v>
      </c>
      <c r="B5">
        <v>338</v>
      </c>
      <c r="C5">
        <v>468</v>
      </c>
      <c r="D5">
        <v>440</v>
      </c>
      <c r="E5">
        <v>460</v>
      </c>
      <c r="F5" s="35">
        <v>212</v>
      </c>
      <c r="G5">
        <v>206</v>
      </c>
      <c r="H5">
        <v>223</v>
      </c>
      <c r="I5">
        <v>217</v>
      </c>
      <c r="J5">
        <v>206</v>
      </c>
      <c r="K5">
        <v>221</v>
      </c>
      <c r="L5">
        <v>235</v>
      </c>
      <c r="M5">
        <v>234</v>
      </c>
    </row>
    <row r="6" spans="1:13" x14ac:dyDescent="0.25">
      <c r="A6" t="s">
        <v>19</v>
      </c>
      <c r="B6">
        <v>391</v>
      </c>
      <c r="C6">
        <v>516</v>
      </c>
      <c r="D6">
        <v>505</v>
      </c>
      <c r="E6">
        <v>558</v>
      </c>
      <c r="F6" s="35">
        <v>307</v>
      </c>
      <c r="G6">
        <v>297</v>
      </c>
      <c r="H6">
        <v>312</v>
      </c>
      <c r="I6">
        <v>312</v>
      </c>
      <c r="J6">
        <v>319</v>
      </c>
      <c r="K6">
        <v>315</v>
      </c>
      <c r="L6">
        <v>344</v>
      </c>
      <c r="M6">
        <v>347</v>
      </c>
    </row>
    <row r="7" spans="1:13" x14ac:dyDescent="0.25">
      <c r="A7" t="s">
        <v>20</v>
      </c>
      <c r="B7">
        <v>124</v>
      </c>
      <c r="C7">
        <v>189</v>
      </c>
      <c r="D7">
        <v>192</v>
      </c>
      <c r="E7">
        <v>188</v>
      </c>
      <c r="F7" s="35">
        <v>76</v>
      </c>
      <c r="G7">
        <v>78</v>
      </c>
      <c r="H7">
        <v>75</v>
      </c>
      <c r="I7">
        <v>82</v>
      </c>
      <c r="J7">
        <v>73</v>
      </c>
      <c r="K7">
        <v>87</v>
      </c>
      <c r="L7">
        <v>87</v>
      </c>
      <c r="M7">
        <v>92</v>
      </c>
    </row>
    <row r="8" spans="1:13" x14ac:dyDescent="0.25">
      <c r="A8" t="s">
        <v>21</v>
      </c>
      <c r="B8">
        <v>15</v>
      </c>
      <c r="C8">
        <v>29</v>
      </c>
      <c r="D8">
        <v>28</v>
      </c>
      <c r="E8">
        <v>34</v>
      </c>
      <c r="F8" s="35">
        <v>19</v>
      </c>
      <c r="G8">
        <v>17</v>
      </c>
      <c r="H8">
        <v>13</v>
      </c>
      <c r="I8">
        <v>16</v>
      </c>
      <c r="J8">
        <v>19</v>
      </c>
      <c r="K8">
        <v>18</v>
      </c>
      <c r="L8">
        <v>22</v>
      </c>
      <c r="M8">
        <v>16</v>
      </c>
    </row>
    <row r="9" spans="1:13" x14ac:dyDescent="0.25">
      <c r="A9" t="s">
        <v>22</v>
      </c>
      <c r="B9">
        <v>184</v>
      </c>
      <c r="C9">
        <v>301</v>
      </c>
      <c r="D9">
        <v>360</v>
      </c>
      <c r="E9">
        <v>338</v>
      </c>
      <c r="F9" s="35">
        <v>185</v>
      </c>
      <c r="G9">
        <v>179</v>
      </c>
      <c r="H9">
        <v>187</v>
      </c>
      <c r="I9">
        <v>187</v>
      </c>
      <c r="J9">
        <v>180</v>
      </c>
      <c r="K9">
        <v>166</v>
      </c>
      <c r="L9">
        <v>197</v>
      </c>
      <c r="M9">
        <v>189</v>
      </c>
    </row>
    <row r="10" spans="1:13" x14ac:dyDescent="0.25">
      <c r="A10" t="s">
        <v>23</v>
      </c>
      <c r="B10">
        <v>334</v>
      </c>
      <c r="C10">
        <v>489</v>
      </c>
      <c r="D10">
        <v>492</v>
      </c>
      <c r="E10">
        <v>547</v>
      </c>
      <c r="F10" s="35">
        <v>277</v>
      </c>
      <c r="G10">
        <v>269</v>
      </c>
      <c r="H10">
        <v>289</v>
      </c>
      <c r="I10">
        <v>263</v>
      </c>
      <c r="J10">
        <v>277</v>
      </c>
      <c r="K10">
        <v>264</v>
      </c>
      <c r="L10">
        <v>273</v>
      </c>
      <c r="M10">
        <v>280</v>
      </c>
    </row>
    <row r="11" spans="1:13" x14ac:dyDescent="0.25">
      <c r="A11" t="s">
        <v>24</v>
      </c>
      <c r="B11">
        <v>112</v>
      </c>
      <c r="C11">
        <v>186</v>
      </c>
      <c r="D11">
        <v>208</v>
      </c>
      <c r="E11">
        <v>226</v>
      </c>
      <c r="F11" s="35">
        <v>103</v>
      </c>
      <c r="G11">
        <v>103</v>
      </c>
      <c r="H11">
        <v>119</v>
      </c>
      <c r="I11">
        <v>108</v>
      </c>
      <c r="J11">
        <v>111</v>
      </c>
      <c r="K11">
        <v>114</v>
      </c>
      <c r="L11">
        <v>114</v>
      </c>
      <c r="M11">
        <v>108</v>
      </c>
    </row>
    <row r="12" spans="1:13" x14ac:dyDescent="0.25">
      <c r="A12" t="s">
        <v>25</v>
      </c>
      <c r="B12">
        <v>143</v>
      </c>
      <c r="C12">
        <v>188</v>
      </c>
      <c r="D12">
        <v>184</v>
      </c>
      <c r="E12">
        <v>193</v>
      </c>
      <c r="F12" s="35">
        <v>104</v>
      </c>
      <c r="G12">
        <v>102</v>
      </c>
      <c r="H12">
        <v>105</v>
      </c>
      <c r="I12">
        <v>100</v>
      </c>
      <c r="J12">
        <v>93</v>
      </c>
      <c r="K12">
        <v>94</v>
      </c>
      <c r="L12">
        <v>97</v>
      </c>
      <c r="M12">
        <v>105</v>
      </c>
    </row>
    <row r="13" spans="1:13" x14ac:dyDescent="0.25">
      <c r="A13" t="s">
        <v>26</v>
      </c>
      <c r="B13">
        <v>108</v>
      </c>
      <c r="C13">
        <v>141</v>
      </c>
      <c r="D13">
        <v>142</v>
      </c>
      <c r="E13">
        <v>136</v>
      </c>
      <c r="F13" s="35">
        <v>64</v>
      </c>
      <c r="G13">
        <v>62</v>
      </c>
      <c r="H13">
        <v>73</v>
      </c>
      <c r="I13">
        <v>70</v>
      </c>
      <c r="J13">
        <v>65</v>
      </c>
      <c r="K13">
        <v>75</v>
      </c>
      <c r="L13">
        <v>76</v>
      </c>
      <c r="M13">
        <v>74</v>
      </c>
    </row>
    <row r="14" spans="1:13" x14ac:dyDescent="0.25">
      <c r="A14" t="s">
        <v>27</v>
      </c>
      <c r="B14">
        <v>129</v>
      </c>
      <c r="C14">
        <v>158</v>
      </c>
      <c r="D14">
        <v>164</v>
      </c>
      <c r="E14">
        <v>163</v>
      </c>
      <c r="F14" s="35">
        <v>83</v>
      </c>
      <c r="G14">
        <v>79</v>
      </c>
      <c r="H14">
        <v>85</v>
      </c>
      <c r="I14">
        <v>81</v>
      </c>
      <c r="J14">
        <v>79</v>
      </c>
      <c r="K14">
        <v>79</v>
      </c>
      <c r="L14">
        <v>98</v>
      </c>
      <c r="M14">
        <v>102</v>
      </c>
    </row>
    <row r="15" spans="1:13" x14ac:dyDescent="0.25">
      <c r="A15" t="s">
        <v>28</v>
      </c>
      <c r="B15">
        <v>893</v>
      </c>
      <c r="C15" s="2">
        <v>1250</v>
      </c>
      <c r="D15" s="2">
        <v>1161</v>
      </c>
      <c r="E15" s="2">
        <v>1198</v>
      </c>
      <c r="F15" s="35">
        <v>561</v>
      </c>
      <c r="G15">
        <v>518</v>
      </c>
      <c r="H15">
        <v>567</v>
      </c>
      <c r="I15">
        <v>552</v>
      </c>
      <c r="J15">
        <v>540</v>
      </c>
      <c r="K15">
        <v>537</v>
      </c>
      <c r="L15">
        <v>591</v>
      </c>
      <c r="M15">
        <v>598</v>
      </c>
    </row>
    <row r="16" spans="1:13" x14ac:dyDescent="0.25">
      <c r="A16" t="s">
        <v>29</v>
      </c>
      <c r="B16">
        <v>455</v>
      </c>
      <c r="C16">
        <v>646</v>
      </c>
      <c r="D16">
        <v>635</v>
      </c>
      <c r="E16">
        <v>739</v>
      </c>
      <c r="F16" s="35">
        <v>353</v>
      </c>
      <c r="G16">
        <v>353</v>
      </c>
      <c r="H16">
        <v>344</v>
      </c>
      <c r="I16">
        <v>347</v>
      </c>
      <c r="J16">
        <v>369</v>
      </c>
      <c r="K16">
        <v>349</v>
      </c>
      <c r="L16">
        <v>362</v>
      </c>
      <c r="M16">
        <v>378</v>
      </c>
    </row>
    <row r="17" spans="1:13" x14ac:dyDescent="0.25">
      <c r="A17" t="s">
        <v>30</v>
      </c>
      <c r="B17">
        <v>99</v>
      </c>
      <c r="C17">
        <v>187</v>
      </c>
      <c r="D17">
        <v>159</v>
      </c>
      <c r="E17">
        <v>167</v>
      </c>
      <c r="F17" s="35">
        <v>68</v>
      </c>
      <c r="G17">
        <v>81</v>
      </c>
      <c r="H17">
        <v>80</v>
      </c>
      <c r="I17">
        <v>80</v>
      </c>
      <c r="J17">
        <v>86</v>
      </c>
      <c r="K17">
        <v>84</v>
      </c>
      <c r="L17">
        <v>80</v>
      </c>
      <c r="M17">
        <v>81</v>
      </c>
    </row>
    <row r="18" spans="1:13" x14ac:dyDescent="0.25">
      <c r="A18" t="s">
        <v>31</v>
      </c>
      <c r="B18">
        <v>182</v>
      </c>
      <c r="C18">
        <v>248</v>
      </c>
      <c r="D18">
        <v>233</v>
      </c>
      <c r="E18">
        <v>247</v>
      </c>
      <c r="F18" s="35">
        <v>113</v>
      </c>
      <c r="G18">
        <v>112</v>
      </c>
      <c r="H18">
        <v>127</v>
      </c>
      <c r="I18">
        <v>124</v>
      </c>
      <c r="J18">
        <v>118</v>
      </c>
      <c r="K18">
        <v>115</v>
      </c>
      <c r="L18">
        <v>119</v>
      </c>
      <c r="M18">
        <v>131</v>
      </c>
    </row>
    <row r="19" spans="1:13" x14ac:dyDescent="0.25">
      <c r="A19" t="s">
        <v>32</v>
      </c>
      <c r="B19">
        <v>607</v>
      </c>
      <c r="C19">
        <v>833</v>
      </c>
      <c r="D19">
        <v>765</v>
      </c>
      <c r="E19">
        <v>805</v>
      </c>
      <c r="F19" s="35">
        <v>391</v>
      </c>
      <c r="G19">
        <v>405</v>
      </c>
      <c r="H19">
        <v>435</v>
      </c>
      <c r="I19">
        <v>379</v>
      </c>
      <c r="J19">
        <v>392</v>
      </c>
      <c r="K19">
        <v>413</v>
      </c>
      <c r="L19">
        <v>435</v>
      </c>
      <c r="M19">
        <v>444</v>
      </c>
    </row>
    <row r="20" spans="1:13" x14ac:dyDescent="0.25">
      <c r="A20" t="s">
        <v>33</v>
      </c>
      <c r="B20">
        <v>155</v>
      </c>
      <c r="C20">
        <v>208</v>
      </c>
      <c r="D20">
        <v>215</v>
      </c>
      <c r="E20">
        <v>234</v>
      </c>
      <c r="F20" s="35">
        <v>119</v>
      </c>
      <c r="G20">
        <v>123</v>
      </c>
      <c r="H20">
        <v>126</v>
      </c>
      <c r="I20">
        <v>118</v>
      </c>
      <c r="J20">
        <v>118</v>
      </c>
      <c r="K20">
        <v>110</v>
      </c>
      <c r="L20">
        <v>112</v>
      </c>
      <c r="M20">
        <v>134</v>
      </c>
    </row>
    <row r="21" spans="1:13" x14ac:dyDescent="0.25">
      <c r="A21" t="s">
        <v>34</v>
      </c>
      <c r="B21">
        <v>339</v>
      </c>
      <c r="C21">
        <v>467</v>
      </c>
      <c r="D21">
        <v>469</v>
      </c>
      <c r="E21">
        <v>464</v>
      </c>
      <c r="F21" s="35">
        <v>246</v>
      </c>
      <c r="G21">
        <v>231</v>
      </c>
      <c r="H21">
        <v>254</v>
      </c>
      <c r="I21">
        <v>236</v>
      </c>
      <c r="J21">
        <v>243</v>
      </c>
      <c r="K21">
        <v>263</v>
      </c>
      <c r="L21">
        <v>273</v>
      </c>
      <c r="M21">
        <v>285</v>
      </c>
    </row>
    <row r="22" spans="1:13" x14ac:dyDescent="0.25">
      <c r="A22" t="s">
        <v>35</v>
      </c>
      <c r="B22">
        <v>232</v>
      </c>
      <c r="C22">
        <v>355</v>
      </c>
      <c r="D22">
        <v>354</v>
      </c>
      <c r="E22">
        <v>402</v>
      </c>
      <c r="F22" s="35">
        <v>205</v>
      </c>
      <c r="G22">
        <v>195</v>
      </c>
      <c r="H22">
        <v>222</v>
      </c>
      <c r="I22">
        <v>195</v>
      </c>
      <c r="J22">
        <v>211</v>
      </c>
      <c r="K22">
        <v>200</v>
      </c>
      <c r="L22">
        <v>209</v>
      </c>
      <c r="M22">
        <v>228</v>
      </c>
    </row>
    <row r="23" spans="1:13" x14ac:dyDescent="0.25">
      <c r="A23" t="s">
        <v>36</v>
      </c>
      <c r="B23">
        <v>619</v>
      </c>
      <c r="C23">
        <v>895</v>
      </c>
      <c r="D23">
        <v>841</v>
      </c>
      <c r="E23">
        <v>914</v>
      </c>
      <c r="F23" s="35">
        <v>445</v>
      </c>
      <c r="G23">
        <v>434</v>
      </c>
      <c r="H23">
        <v>448</v>
      </c>
      <c r="I23">
        <v>414</v>
      </c>
      <c r="J23">
        <v>406</v>
      </c>
      <c r="K23">
        <v>432</v>
      </c>
      <c r="L23">
        <v>434</v>
      </c>
      <c r="M23">
        <v>453</v>
      </c>
    </row>
    <row r="24" spans="1:13" x14ac:dyDescent="0.25">
      <c r="A24" t="s">
        <v>37</v>
      </c>
      <c r="B24">
        <v>208</v>
      </c>
      <c r="C24">
        <v>347</v>
      </c>
      <c r="D24">
        <v>368</v>
      </c>
      <c r="E24">
        <v>378</v>
      </c>
      <c r="F24" s="35">
        <v>170</v>
      </c>
      <c r="G24">
        <v>144</v>
      </c>
      <c r="H24">
        <v>150</v>
      </c>
      <c r="I24">
        <v>144</v>
      </c>
      <c r="J24">
        <v>149</v>
      </c>
      <c r="K24">
        <v>145</v>
      </c>
      <c r="L24">
        <v>164</v>
      </c>
      <c r="M24">
        <v>155</v>
      </c>
    </row>
    <row r="25" spans="1:13" x14ac:dyDescent="0.25">
      <c r="A25" t="s">
        <v>38</v>
      </c>
      <c r="B25">
        <v>31</v>
      </c>
      <c r="C25">
        <v>43</v>
      </c>
      <c r="D25">
        <v>45</v>
      </c>
      <c r="E25">
        <v>54</v>
      </c>
      <c r="F25" s="35">
        <v>20</v>
      </c>
      <c r="G25">
        <v>17</v>
      </c>
      <c r="H25">
        <v>18</v>
      </c>
      <c r="I25">
        <v>21</v>
      </c>
      <c r="J25">
        <v>15</v>
      </c>
      <c r="K25">
        <v>19</v>
      </c>
      <c r="L25">
        <v>20</v>
      </c>
      <c r="M25">
        <v>21</v>
      </c>
    </row>
    <row r="26" spans="1:13" x14ac:dyDescent="0.25">
      <c r="A26" t="s">
        <v>39</v>
      </c>
      <c r="B26">
        <v>115</v>
      </c>
      <c r="C26">
        <v>188</v>
      </c>
      <c r="D26">
        <v>175</v>
      </c>
      <c r="E26">
        <v>191</v>
      </c>
      <c r="F26" s="35">
        <v>106</v>
      </c>
      <c r="G26">
        <v>103</v>
      </c>
      <c r="H26">
        <v>101</v>
      </c>
      <c r="I26">
        <v>102</v>
      </c>
      <c r="J26">
        <v>99</v>
      </c>
      <c r="K26">
        <v>101</v>
      </c>
      <c r="L26">
        <v>106</v>
      </c>
      <c r="M26">
        <v>114</v>
      </c>
    </row>
    <row r="27" spans="1:13" x14ac:dyDescent="0.25">
      <c r="A27" t="s">
        <v>40</v>
      </c>
      <c r="B27">
        <v>360</v>
      </c>
      <c r="C27">
        <v>485</v>
      </c>
      <c r="D27">
        <v>478</v>
      </c>
      <c r="E27">
        <v>516</v>
      </c>
      <c r="F27" s="35">
        <v>257</v>
      </c>
      <c r="G27">
        <v>261</v>
      </c>
      <c r="H27">
        <v>270</v>
      </c>
      <c r="I27">
        <v>256</v>
      </c>
      <c r="J27">
        <v>277</v>
      </c>
      <c r="K27">
        <v>282</v>
      </c>
      <c r="L27">
        <v>279</v>
      </c>
      <c r="M27">
        <v>275</v>
      </c>
    </row>
    <row r="28" spans="1:13" x14ac:dyDescent="0.25">
      <c r="A28" t="s">
        <v>41</v>
      </c>
      <c r="B28">
        <v>247</v>
      </c>
      <c r="C28">
        <v>338</v>
      </c>
      <c r="D28">
        <v>362</v>
      </c>
      <c r="E28">
        <v>394</v>
      </c>
      <c r="F28" s="35">
        <v>190</v>
      </c>
      <c r="G28">
        <v>187</v>
      </c>
      <c r="H28">
        <v>180</v>
      </c>
      <c r="I28">
        <v>187</v>
      </c>
      <c r="J28">
        <v>185</v>
      </c>
      <c r="K28">
        <v>194</v>
      </c>
      <c r="L28">
        <v>210</v>
      </c>
      <c r="M28">
        <v>205</v>
      </c>
    </row>
    <row r="29" spans="1:13" x14ac:dyDescent="0.25">
      <c r="A29" t="s">
        <v>42</v>
      </c>
      <c r="B29">
        <v>346</v>
      </c>
      <c r="C29">
        <v>468</v>
      </c>
      <c r="D29">
        <v>450</v>
      </c>
      <c r="E29">
        <v>494</v>
      </c>
      <c r="F29" s="35">
        <v>280</v>
      </c>
      <c r="G29">
        <v>268</v>
      </c>
      <c r="H29">
        <v>283</v>
      </c>
      <c r="I29">
        <v>269</v>
      </c>
      <c r="J29">
        <v>260</v>
      </c>
      <c r="K29">
        <v>276</v>
      </c>
      <c r="L29">
        <v>269</v>
      </c>
      <c r="M29">
        <v>263</v>
      </c>
    </row>
    <row r="30" spans="1:13" x14ac:dyDescent="0.25">
      <c r="A30" t="s">
        <v>43</v>
      </c>
      <c r="B30">
        <v>222</v>
      </c>
      <c r="C30">
        <v>327</v>
      </c>
      <c r="D30">
        <v>319</v>
      </c>
      <c r="E30">
        <v>335</v>
      </c>
      <c r="F30" s="35">
        <v>171</v>
      </c>
      <c r="G30">
        <v>171</v>
      </c>
      <c r="H30">
        <v>167</v>
      </c>
      <c r="I30">
        <v>166</v>
      </c>
      <c r="J30">
        <v>172</v>
      </c>
      <c r="K30">
        <v>172</v>
      </c>
      <c r="L30">
        <v>186</v>
      </c>
      <c r="M30">
        <v>174</v>
      </c>
    </row>
    <row r="31" spans="1:13" x14ac:dyDescent="0.25">
      <c r="A31" t="s">
        <v>44</v>
      </c>
      <c r="B31">
        <v>505</v>
      </c>
      <c r="C31">
        <v>784</v>
      </c>
      <c r="D31">
        <v>808</v>
      </c>
      <c r="E31">
        <v>872</v>
      </c>
      <c r="F31" s="35">
        <v>422</v>
      </c>
      <c r="G31">
        <v>407</v>
      </c>
      <c r="H31">
        <v>432</v>
      </c>
      <c r="I31">
        <v>371</v>
      </c>
      <c r="J31">
        <v>383</v>
      </c>
      <c r="K31">
        <v>405</v>
      </c>
      <c r="L31">
        <v>443</v>
      </c>
      <c r="M31">
        <v>459</v>
      </c>
    </row>
    <row r="32" spans="1:13" x14ac:dyDescent="0.25">
      <c r="A32" t="s">
        <v>45</v>
      </c>
      <c r="B32">
        <v>555</v>
      </c>
      <c r="C32">
        <v>690</v>
      </c>
      <c r="D32">
        <v>636</v>
      </c>
      <c r="E32">
        <v>658</v>
      </c>
      <c r="F32" s="35">
        <v>337</v>
      </c>
      <c r="G32">
        <v>327</v>
      </c>
      <c r="H32">
        <v>345</v>
      </c>
      <c r="I32">
        <v>354</v>
      </c>
      <c r="J32">
        <v>339</v>
      </c>
      <c r="K32">
        <v>354</v>
      </c>
      <c r="L32">
        <v>351</v>
      </c>
      <c r="M32">
        <v>363</v>
      </c>
    </row>
    <row r="33" spans="1:13" x14ac:dyDescent="0.25">
      <c r="A33" t="s">
        <v>46</v>
      </c>
      <c r="B33">
        <v>30</v>
      </c>
      <c r="C33">
        <v>52</v>
      </c>
      <c r="D33">
        <v>51</v>
      </c>
      <c r="E33">
        <v>64</v>
      </c>
      <c r="F33" s="35">
        <v>39</v>
      </c>
      <c r="G33">
        <v>36</v>
      </c>
      <c r="H33">
        <v>37</v>
      </c>
      <c r="I33">
        <v>34</v>
      </c>
      <c r="J33">
        <v>38</v>
      </c>
      <c r="K33">
        <v>40</v>
      </c>
      <c r="L33">
        <v>38</v>
      </c>
      <c r="M33">
        <v>30</v>
      </c>
    </row>
    <row r="34" spans="1:13" x14ac:dyDescent="0.25">
      <c r="A34" t="s">
        <v>47</v>
      </c>
      <c r="B34">
        <v>685</v>
      </c>
      <c r="C34">
        <v>970</v>
      </c>
      <c r="D34">
        <v>928</v>
      </c>
      <c r="E34">
        <v>928</v>
      </c>
      <c r="F34" s="35">
        <v>489</v>
      </c>
      <c r="G34">
        <v>467</v>
      </c>
      <c r="H34">
        <v>501</v>
      </c>
      <c r="I34">
        <v>495</v>
      </c>
      <c r="J34">
        <v>491</v>
      </c>
      <c r="K34">
        <v>501</v>
      </c>
      <c r="L34">
        <v>543</v>
      </c>
      <c r="M34">
        <v>543</v>
      </c>
    </row>
    <row r="35" spans="1:13" x14ac:dyDescent="0.25">
      <c r="A35" t="s">
        <v>48</v>
      </c>
      <c r="B35">
        <v>212</v>
      </c>
      <c r="C35">
        <v>267</v>
      </c>
      <c r="D35">
        <v>274</v>
      </c>
      <c r="E35">
        <v>298</v>
      </c>
      <c r="F35" s="35">
        <v>152</v>
      </c>
      <c r="G35">
        <v>151</v>
      </c>
      <c r="H35">
        <v>149</v>
      </c>
      <c r="I35">
        <v>155</v>
      </c>
      <c r="J35">
        <v>159</v>
      </c>
      <c r="K35">
        <v>151</v>
      </c>
      <c r="L35">
        <v>149</v>
      </c>
      <c r="M35">
        <v>160</v>
      </c>
    </row>
    <row r="36" spans="1:13" x14ac:dyDescent="0.25">
      <c r="A36" t="s">
        <v>49</v>
      </c>
      <c r="B36">
        <v>197</v>
      </c>
      <c r="C36">
        <v>236</v>
      </c>
      <c r="D36">
        <v>209</v>
      </c>
      <c r="E36">
        <v>242</v>
      </c>
      <c r="F36" s="35">
        <v>103</v>
      </c>
      <c r="G36">
        <v>118</v>
      </c>
      <c r="H36">
        <v>121</v>
      </c>
      <c r="I36">
        <v>114</v>
      </c>
      <c r="J36">
        <v>120</v>
      </c>
      <c r="K36">
        <v>126</v>
      </c>
      <c r="L36">
        <v>132</v>
      </c>
      <c r="M36">
        <v>118</v>
      </c>
    </row>
    <row r="37" spans="1:13" x14ac:dyDescent="0.25">
      <c r="A37" t="s">
        <v>50</v>
      </c>
      <c r="B37">
        <v>12</v>
      </c>
      <c r="C37">
        <v>19</v>
      </c>
      <c r="D37">
        <v>22</v>
      </c>
      <c r="E37">
        <v>29</v>
      </c>
      <c r="F37" s="35">
        <v>21</v>
      </c>
      <c r="G37">
        <v>18</v>
      </c>
      <c r="H37">
        <v>20</v>
      </c>
      <c r="I37">
        <v>21</v>
      </c>
      <c r="J37">
        <v>20</v>
      </c>
      <c r="K37">
        <v>23</v>
      </c>
      <c r="L37">
        <v>26</v>
      </c>
      <c r="M37">
        <v>24</v>
      </c>
    </row>
    <row r="38" spans="1:13" x14ac:dyDescent="0.25">
      <c r="A38" t="s">
        <v>51</v>
      </c>
      <c r="B38">
        <v>68</v>
      </c>
      <c r="C38">
        <v>116</v>
      </c>
      <c r="D38">
        <v>133</v>
      </c>
      <c r="E38">
        <v>156</v>
      </c>
      <c r="F38" s="35">
        <v>72</v>
      </c>
      <c r="G38">
        <v>69</v>
      </c>
      <c r="H38">
        <v>74</v>
      </c>
      <c r="I38">
        <v>76</v>
      </c>
      <c r="J38">
        <v>77</v>
      </c>
      <c r="K38">
        <v>89</v>
      </c>
      <c r="L38">
        <v>83</v>
      </c>
      <c r="M38">
        <v>90</v>
      </c>
    </row>
    <row r="39" spans="1:13" x14ac:dyDescent="0.25">
      <c r="A39" t="s">
        <v>52</v>
      </c>
      <c r="B39">
        <v>90</v>
      </c>
      <c r="C39">
        <v>96</v>
      </c>
      <c r="D39">
        <v>91</v>
      </c>
      <c r="E39">
        <v>109</v>
      </c>
      <c r="F39" s="35">
        <v>47</v>
      </c>
      <c r="G39">
        <v>43</v>
      </c>
      <c r="H39">
        <v>41</v>
      </c>
      <c r="I39">
        <v>34</v>
      </c>
      <c r="J39">
        <v>49</v>
      </c>
      <c r="K39">
        <v>49</v>
      </c>
      <c r="L39">
        <v>54</v>
      </c>
      <c r="M39">
        <v>48</v>
      </c>
    </row>
    <row r="40" spans="1:13" x14ac:dyDescent="0.25">
      <c r="A40" t="s">
        <v>53</v>
      </c>
      <c r="B40">
        <v>55</v>
      </c>
      <c r="C40">
        <v>70</v>
      </c>
      <c r="D40">
        <v>79</v>
      </c>
      <c r="E40">
        <v>69</v>
      </c>
      <c r="F40" s="35">
        <v>42</v>
      </c>
      <c r="G40">
        <v>36</v>
      </c>
      <c r="H40">
        <v>31</v>
      </c>
      <c r="I40">
        <v>31</v>
      </c>
      <c r="J40">
        <v>31</v>
      </c>
      <c r="K40">
        <v>34</v>
      </c>
      <c r="L40">
        <v>32</v>
      </c>
      <c r="M40">
        <v>32</v>
      </c>
    </row>
    <row r="41" spans="1:13" x14ac:dyDescent="0.25">
      <c r="A41" t="s">
        <v>54</v>
      </c>
      <c r="B41">
        <v>63</v>
      </c>
      <c r="C41">
        <v>111</v>
      </c>
      <c r="D41">
        <v>101</v>
      </c>
      <c r="E41">
        <v>101</v>
      </c>
      <c r="F41" s="35">
        <v>48</v>
      </c>
      <c r="G41">
        <v>46</v>
      </c>
      <c r="H41">
        <v>52</v>
      </c>
      <c r="I41">
        <v>47</v>
      </c>
      <c r="J41">
        <v>50</v>
      </c>
      <c r="K41">
        <v>49</v>
      </c>
      <c r="L41">
        <v>53</v>
      </c>
      <c r="M41">
        <v>49</v>
      </c>
    </row>
    <row r="42" spans="1:13" x14ac:dyDescent="0.25">
      <c r="A42" t="s">
        <v>55</v>
      </c>
      <c r="B42">
        <v>154</v>
      </c>
      <c r="C42">
        <v>230</v>
      </c>
      <c r="D42">
        <v>218</v>
      </c>
      <c r="E42">
        <v>241</v>
      </c>
      <c r="F42" s="35">
        <v>135</v>
      </c>
      <c r="G42">
        <v>118</v>
      </c>
      <c r="H42">
        <v>122</v>
      </c>
      <c r="I42">
        <v>128</v>
      </c>
      <c r="J42">
        <v>115</v>
      </c>
      <c r="K42">
        <v>116</v>
      </c>
      <c r="L42">
        <v>117</v>
      </c>
      <c r="M42">
        <v>112</v>
      </c>
    </row>
    <row r="43" spans="1:13" x14ac:dyDescent="0.25">
      <c r="A43" t="s">
        <v>56</v>
      </c>
      <c r="B43">
        <v>34</v>
      </c>
      <c r="C43">
        <v>42</v>
      </c>
      <c r="D43">
        <v>53</v>
      </c>
      <c r="E43">
        <v>55</v>
      </c>
      <c r="F43" s="35">
        <v>27</v>
      </c>
      <c r="G43">
        <v>24</v>
      </c>
      <c r="H43">
        <v>31</v>
      </c>
      <c r="I43">
        <v>20</v>
      </c>
      <c r="J43">
        <v>22</v>
      </c>
      <c r="K43">
        <v>27</v>
      </c>
      <c r="L43">
        <v>26</v>
      </c>
      <c r="M43">
        <v>31</v>
      </c>
    </row>
    <row r="44" spans="1:13" x14ac:dyDescent="0.25">
      <c r="A44" t="s">
        <v>57</v>
      </c>
      <c r="B44">
        <v>285</v>
      </c>
      <c r="C44">
        <v>419</v>
      </c>
      <c r="D44">
        <v>367</v>
      </c>
      <c r="E44">
        <v>378</v>
      </c>
      <c r="F44" s="35">
        <v>195</v>
      </c>
      <c r="G44">
        <v>189</v>
      </c>
      <c r="H44">
        <v>198</v>
      </c>
      <c r="I44">
        <v>195</v>
      </c>
      <c r="J44">
        <v>186</v>
      </c>
      <c r="K44">
        <v>193</v>
      </c>
      <c r="L44">
        <v>207</v>
      </c>
      <c r="M44">
        <v>205</v>
      </c>
    </row>
    <row r="45" spans="1:13" x14ac:dyDescent="0.25">
      <c r="A45" t="s">
        <v>58</v>
      </c>
      <c r="B45">
        <v>251</v>
      </c>
      <c r="C45">
        <v>338</v>
      </c>
      <c r="D45">
        <v>342</v>
      </c>
      <c r="E45">
        <v>343</v>
      </c>
      <c r="F45" s="35">
        <v>188</v>
      </c>
      <c r="G45">
        <v>184</v>
      </c>
      <c r="H45">
        <v>179</v>
      </c>
      <c r="I45">
        <v>185</v>
      </c>
      <c r="J45">
        <v>191</v>
      </c>
      <c r="K45">
        <v>190</v>
      </c>
      <c r="L45">
        <v>188</v>
      </c>
      <c r="M45">
        <v>182</v>
      </c>
    </row>
    <row r="46" spans="1:13" x14ac:dyDescent="0.25">
      <c r="A46" t="s">
        <v>59</v>
      </c>
      <c r="B46">
        <v>69</v>
      </c>
      <c r="C46">
        <v>81</v>
      </c>
      <c r="D46">
        <v>69</v>
      </c>
      <c r="E46">
        <v>72</v>
      </c>
      <c r="F46" s="35">
        <v>37</v>
      </c>
      <c r="G46">
        <v>34</v>
      </c>
      <c r="H46">
        <v>29</v>
      </c>
      <c r="I46">
        <v>30</v>
      </c>
      <c r="J46">
        <v>31</v>
      </c>
      <c r="K46">
        <v>33</v>
      </c>
      <c r="L46">
        <v>34</v>
      </c>
      <c r="M46">
        <v>26</v>
      </c>
    </row>
    <row r="47" spans="1:13" x14ac:dyDescent="0.25">
      <c r="A47" t="s">
        <v>60</v>
      </c>
      <c r="B47">
        <v>98</v>
      </c>
      <c r="C47">
        <v>150</v>
      </c>
      <c r="D47">
        <v>132</v>
      </c>
      <c r="E47">
        <v>139</v>
      </c>
      <c r="F47" s="35">
        <v>67</v>
      </c>
      <c r="G47">
        <v>69</v>
      </c>
      <c r="H47">
        <v>70</v>
      </c>
      <c r="I47">
        <v>61</v>
      </c>
      <c r="J47">
        <v>77</v>
      </c>
      <c r="K47">
        <v>58</v>
      </c>
      <c r="L47">
        <v>63</v>
      </c>
      <c r="M47">
        <v>73</v>
      </c>
    </row>
    <row r="48" spans="1:13" x14ac:dyDescent="0.25">
      <c r="A48" t="s">
        <v>61</v>
      </c>
      <c r="B48">
        <v>86</v>
      </c>
      <c r="C48">
        <v>120</v>
      </c>
      <c r="D48">
        <v>113</v>
      </c>
      <c r="E48">
        <v>127</v>
      </c>
      <c r="F48" s="35">
        <v>57</v>
      </c>
      <c r="G48">
        <v>62</v>
      </c>
      <c r="H48">
        <v>55</v>
      </c>
      <c r="I48">
        <v>60</v>
      </c>
      <c r="J48">
        <v>58</v>
      </c>
      <c r="K48">
        <v>57</v>
      </c>
      <c r="L48">
        <v>63</v>
      </c>
      <c r="M48">
        <v>66</v>
      </c>
    </row>
    <row r="49" spans="1:13" x14ac:dyDescent="0.25">
      <c r="A49" t="s">
        <v>62</v>
      </c>
      <c r="B49">
        <v>99</v>
      </c>
      <c r="C49">
        <v>136</v>
      </c>
      <c r="D49">
        <v>150</v>
      </c>
      <c r="E49">
        <v>150</v>
      </c>
      <c r="F49" s="35">
        <v>75</v>
      </c>
      <c r="G49">
        <v>78</v>
      </c>
      <c r="H49">
        <v>75</v>
      </c>
      <c r="I49">
        <v>77</v>
      </c>
      <c r="J49">
        <v>81</v>
      </c>
      <c r="K49">
        <v>86</v>
      </c>
      <c r="L49">
        <v>92</v>
      </c>
      <c r="M49">
        <v>93</v>
      </c>
    </row>
    <row r="50" spans="1:13" x14ac:dyDescent="0.25">
      <c r="A50" t="s">
        <v>63</v>
      </c>
      <c r="B50">
        <v>322</v>
      </c>
      <c r="C50">
        <v>408</v>
      </c>
      <c r="D50">
        <v>363</v>
      </c>
      <c r="E50">
        <v>404</v>
      </c>
      <c r="F50" s="35">
        <v>186</v>
      </c>
      <c r="G50">
        <v>197</v>
      </c>
      <c r="H50">
        <v>192</v>
      </c>
      <c r="I50">
        <v>180</v>
      </c>
      <c r="J50">
        <v>201</v>
      </c>
      <c r="K50">
        <v>198</v>
      </c>
      <c r="L50">
        <v>207</v>
      </c>
      <c r="M50">
        <v>208</v>
      </c>
    </row>
    <row r="51" spans="1:13" x14ac:dyDescent="0.25">
      <c r="A51" t="s">
        <v>64</v>
      </c>
      <c r="B51">
        <v>1414</v>
      </c>
      <c r="C51" s="2">
        <v>2145</v>
      </c>
      <c r="D51" s="2">
        <v>1892</v>
      </c>
      <c r="E51" s="2">
        <v>2026</v>
      </c>
      <c r="F51" s="35">
        <v>1082</v>
      </c>
      <c r="G51" s="2">
        <v>1022</v>
      </c>
      <c r="H51" s="2">
        <v>1049</v>
      </c>
      <c r="I51">
        <v>988</v>
      </c>
      <c r="J51" s="2">
        <v>1030</v>
      </c>
      <c r="K51" s="2">
        <v>1056</v>
      </c>
      <c r="L51" s="2">
        <v>1108</v>
      </c>
      <c r="M51" s="2">
        <v>1125</v>
      </c>
    </row>
    <row r="52" spans="1:13" x14ac:dyDescent="0.25">
      <c r="A52" t="s">
        <v>65</v>
      </c>
      <c r="B52">
        <v>225</v>
      </c>
      <c r="C52">
        <v>344</v>
      </c>
      <c r="D52">
        <v>342</v>
      </c>
      <c r="E52">
        <v>319</v>
      </c>
      <c r="F52" s="35">
        <v>151</v>
      </c>
      <c r="G52">
        <v>138</v>
      </c>
      <c r="H52">
        <v>156</v>
      </c>
      <c r="I52">
        <v>144</v>
      </c>
      <c r="J52">
        <v>136</v>
      </c>
      <c r="K52">
        <v>172</v>
      </c>
      <c r="L52">
        <v>171</v>
      </c>
      <c r="M52">
        <v>178</v>
      </c>
    </row>
    <row r="53" spans="1:13" x14ac:dyDescent="0.25">
      <c r="A53" t="s">
        <v>66</v>
      </c>
      <c r="B53">
        <v>364</v>
      </c>
      <c r="C53">
        <v>476</v>
      </c>
      <c r="D53">
        <v>460</v>
      </c>
      <c r="E53">
        <v>535</v>
      </c>
      <c r="F53" s="35">
        <v>281</v>
      </c>
      <c r="G53">
        <v>276</v>
      </c>
      <c r="H53">
        <v>297</v>
      </c>
      <c r="I53">
        <v>287</v>
      </c>
      <c r="J53">
        <v>281</v>
      </c>
      <c r="K53">
        <v>309</v>
      </c>
      <c r="L53">
        <v>305</v>
      </c>
      <c r="M53">
        <v>303</v>
      </c>
    </row>
    <row r="54" spans="1:13" x14ac:dyDescent="0.25">
      <c r="A54" t="s">
        <v>67</v>
      </c>
      <c r="B54">
        <v>239</v>
      </c>
      <c r="C54">
        <v>288</v>
      </c>
      <c r="D54">
        <v>277</v>
      </c>
      <c r="E54">
        <v>269</v>
      </c>
      <c r="F54" s="35">
        <v>153</v>
      </c>
      <c r="G54">
        <v>150</v>
      </c>
      <c r="H54">
        <v>154</v>
      </c>
      <c r="I54">
        <v>161</v>
      </c>
      <c r="J54">
        <v>158</v>
      </c>
      <c r="K54">
        <v>163</v>
      </c>
      <c r="L54">
        <v>172</v>
      </c>
      <c r="M54">
        <v>184</v>
      </c>
    </row>
    <row r="55" spans="1:13" x14ac:dyDescent="0.25">
      <c r="A55" t="s">
        <v>68</v>
      </c>
      <c r="B55">
        <v>30</v>
      </c>
      <c r="C55">
        <v>32</v>
      </c>
      <c r="D55">
        <v>29</v>
      </c>
      <c r="E55">
        <v>45</v>
      </c>
      <c r="F55" s="35">
        <v>19</v>
      </c>
      <c r="G55">
        <v>20</v>
      </c>
      <c r="H55">
        <v>21</v>
      </c>
      <c r="I55">
        <v>21</v>
      </c>
      <c r="J55">
        <v>26</v>
      </c>
      <c r="K55">
        <v>28</v>
      </c>
      <c r="L55">
        <v>32</v>
      </c>
      <c r="M55">
        <v>25</v>
      </c>
    </row>
    <row r="56" spans="1:13" x14ac:dyDescent="0.25">
      <c r="A56" t="s">
        <v>69</v>
      </c>
      <c r="B56">
        <v>210</v>
      </c>
      <c r="C56">
        <v>345</v>
      </c>
      <c r="D56">
        <v>327</v>
      </c>
      <c r="E56">
        <v>339</v>
      </c>
      <c r="F56" s="35">
        <v>168</v>
      </c>
      <c r="G56">
        <v>160</v>
      </c>
      <c r="H56">
        <v>176</v>
      </c>
      <c r="I56">
        <v>162</v>
      </c>
      <c r="J56">
        <v>168</v>
      </c>
      <c r="K56">
        <v>171</v>
      </c>
      <c r="L56">
        <v>186</v>
      </c>
      <c r="M56">
        <v>184</v>
      </c>
    </row>
    <row r="57" spans="1:13" x14ac:dyDescent="0.25">
      <c r="A57" t="s">
        <v>70</v>
      </c>
      <c r="B57">
        <v>66</v>
      </c>
      <c r="C57">
        <v>75</v>
      </c>
      <c r="D57">
        <v>71</v>
      </c>
      <c r="E57">
        <v>71</v>
      </c>
      <c r="F57" s="35">
        <v>33</v>
      </c>
      <c r="G57">
        <v>30</v>
      </c>
      <c r="H57">
        <v>32</v>
      </c>
      <c r="I57">
        <v>33</v>
      </c>
      <c r="J57">
        <v>33</v>
      </c>
      <c r="K57">
        <v>29</v>
      </c>
      <c r="L57">
        <v>37</v>
      </c>
      <c r="M57">
        <v>38</v>
      </c>
    </row>
    <row r="58" spans="1:13" x14ac:dyDescent="0.25">
      <c r="A58" t="s">
        <v>71</v>
      </c>
      <c r="B58">
        <v>533</v>
      </c>
      <c r="C58">
        <v>764</v>
      </c>
      <c r="D58">
        <v>702</v>
      </c>
      <c r="E58">
        <v>773</v>
      </c>
      <c r="F58" s="35">
        <v>361</v>
      </c>
      <c r="G58">
        <v>356</v>
      </c>
      <c r="H58">
        <v>379</v>
      </c>
      <c r="I58">
        <v>337</v>
      </c>
      <c r="J58">
        <v>349</v>
      </c>
      <c r="K58">
        <v>355</v>
      </c>
      <c r="L58">
        <v>377</v>
      </c>
      <c r="M58">
        <v>397</v>
      </c>
    </row>
    <row r="59" spans="1:13" x14ac:dyDescent="0.25">
      <c r="A59" t="s">
        <v>72</v>
      </c>
      <c r="B59">
        <v>91</v>
      </c>
      <c r="C59">
        <v>118</v>
      </c>
      <c r="D59">
        <v>108</v>
      </c>
      <c r="E59">
        <v>118</v>
      </c>
      <c r="F59" s="35">
        <v>58</v>
      </c>
      <c r="G59">
        <v>62</v>
      </c>
      <c r="H59">
        <v>65</v>
      </c>
      <c r="I59">
        <v>54</v>
      </c>
      <c r="J59">
        <v>70</v>
      </c>
      <c r="K59">
        <v>66</v>
      </c>
      <c r="L59">
        <v>74</v>
      </c>
      <c r="M59">
        <v>71</v>
      </c>
    </row>
    <row r="60" spans="1:13" x14ac:dyDescent="0.25">
      <c r="A60" t="s">
        <v>73</v>
      </c>
      <c r="B60">
        <v>133</v>
      </c>
      <c r="C60">
        <v>183</v>
      </c>
      <c r="D60">
        <v>174</v>
      </c>
      <c r="E60">
        <v>202</v>
      </c>
      <c r="F60" s="35">
        <v>104</v>
      </c>
      <c r="G60">
        <v>99</v>
      </c>
      <c r="H60">
        <v>102</v>
      </c>
      <c r="I60">
        <v>102</v>
      </c>
      <c r="J60">
        <v>105</v>
      </c>
      <c r="K60">
        <v>113</v>
      </c>
      <c r="L60">
        <v>117</v>
      </c>
      <c r="M60">
        <v>104</v>
      </c>
    </row>
    <row r="61" spans="1:13" x14ac:dyDescent="0.25">
      <c r="A61" t="s">
        <v>74</v>
      </c>
      <c r="B61">
        <v>382</v>
      </c>
      <c r="C61">
        <v>479</v>
      </c>
      <c r="D61">
        <v>522</v>
      </c>
      <c r="E61">
        <v>535</v>
      </c>
      <c r="F61" s="35">
        <v>299</v>
      </c>
      <c r="G61">
        <v>291</v>
      </c>
      <c r="H61">
        <v>305</v>
      </c>
      <c r="I61">
        <v>288</v>
      </c>
      <c r="J61">
        <v>301</v>
      </c>
      <c r="K61">
        <v>284</v>
      </c>
      <c r="L61">
        <v>293</v>
      </c>
      <c r="M61">
        <v>283</v>
      </c>
    </row>
    <row r="62" spans="1:13" x14ac:dyDescent="0.25">
      <c r="A62" t="s">
        <v>75</v>
      </c>
      <c r="B62">
        <v>321</v>
      </c>
      <c r="C62">
        <v>424</v>
      </c>
      <c r="D62">
        <v>429</v>
      </c>
      <c r="E62">
        <v>442</v>
      </c>
      <c r="F62" s="35">
        <v>248</v>
      </c>
      <c r="G62">
        <v>238</v>
      </c>
      <c r="H62">
        <v>245</v>
      </c>
      <c r="I62">
        <v>232</v>
      </c>
      <c r="J62">
        <v>248</v>
      </c>
      <c r="K62">
        <v>246</v>
      </c>
      <c r="L62">
        <v>266</v>
      </c>
      <c r="M62">
        <v>266</v>
      </c>
    </row>
    <row r="63" spans="1:13" x14ac:dyDescent="0.25">
      <c r="A63" t="s">
        <v>76</v>
      </c>
      <c r="B63">
        <v>80</v>
      </c>
      <c r="C63">
        <v>113</v>
      </c>
      <c r="D63">
        <v>121</v>
      </c>
      <c r="E63">
        <v>119</v>
      </c>
      <c r="F63" s="35">
        <v>64</v>
      </c>
      <c r="G63">
        <v>60</v>
      </c>
      <c r="H63">
        <v>62</v>
      </c>
      <c r="I63">
        <v>63</v>
      </c>
      <c r="J63">
        <v>61</v>
      </c>
      <c r="K63">
        <v>57</v>
      </c>
      <c r="L63">
        <v>65</v>
      </c>
      <c r="M63">
        <v>71</v>
      </c>
    </row>
    <row r="64" spans="1:13" x14ac:dyDescent="0.25">
      <c r="A64" t="s">
        <v>77</v>
      </c>
      <c r="B64">
        <v>249</v>
      </c>
      <c r="C64">
        <v>382</v>
      </c>
      <c r="D64">
        <v>440</v>
      </c>
      <c r="E64">
        <v>468</v>
      </c>
      <c r="F64" s="35">
        <v>252</v>
      </c>
      <c r="G64">
        <v>227</v>
      </c>
      <c r="H64">
        <v>240</v>
      </c>
      <c r="I64">
        <v>241</v>
      </c>
      <c r="J64">
        <v>247</v>
      </c>
      <c r="K64">
        <v>246</v>
      </c>
      <c r="L64">
        <v>264</v>
      </c>
      <c r="M64">
        <v>265</v>
      </c>
    </row>
    <row r="65" spans="1:13" x14ac:dyDescent="0.25">
      <c r="A65" t="s">
        <v>78</v>
      </c>
      <c r="B65">
        <v>183</v>
      </c>
      <c r="C65">
        <v>267</v>
      </c>
      <c r="D65">
        <v>262</v>
      </c>
      <c r="E65">
        <v>238</v>
      </c>
      <c r="F65" s="35">
        <v>133</v>
      </c>
      <c r="G65">
        <v>118</v>
      </c>
      <c r="H65">
        <v>129</v>
      </c>
      <c r="I65">
        <v>125</v>
      </c>
      <c r="J65">
        <v>126</v>
      </c>
      <c r="K65">
        <v>129</v>
      </c>
      <c r="L65">
        <v>129</v>
      </c>
      <c r="M65">
        <v>126</v>
      </c>
    </row>
    <row r="66" spans="1:13" x14ac:dyDescent="0.25">
      <c r="A66" t="s">
        <v>79</v>
      </c>
      <c r="B66">
        <v>106</v>
      </c>
      <c r="C66">
        <v>235</v>
      </c>
      <c r="D66">
        <v>284</v>
      </c>
      <c r="E66">
        <v>261</v>
      </c>
      <c r="F66" s="35">
        <v>102</v>
      </c>
      <c r="G66">
        <v>87</v>
      </c>
      <c r="H66">
        <v>109</v>
      </c>
      <c r="I66">
        <v>103</v>
      </c>
      <c r="J66">
        <v>83</v>
      </c>
      <c r="K66">
        <v>89</v>
      </c>
      <c r="L66">
        <v>109</v>
      </c>
      <c r="M66">
        <v>101</v>
      </c>
    </row>
    <row r="67" spans="1:13" x14ac:dyDescent="0.25">
      <c r="A67" t="s">
        <v>80</v>
      </c>
      <c r="B67">
        <v>104</v>
      </c>
      <c r="C67">
        <v>149</v>
      </c>
      <c r="D67">
        <v>146</v>
      </c>
      <c r="E67">
        <v>139</v>
      </c>
      <c r="F67" s="35">
        <v>68</v>
      </c>
      <c r="G67">
        <v>63</v>
      </c>
      <c r="H67">
        <v>70</v>
      </c>
      <c r="I67">
        <v>70</v>
      </c>
      <c r="J67">
        <v>74</v>
      </c>
      <c r="K67">
        <v>75</v>
      </c>
      <c r="L67">
        <v>78</v>
      </c>
      <c r="M67">
        <v>76</v>
      </c>
    </row>
    <row r="68" spans="1:13" x14ac:dyDescent="0.25">
      <c r="A68" t="s">
        <v>81</v>
      </c>
      <c r="B68">
        <v>81</v>
      </c>
      <c r="C68">
        <v>87</v>
      </c>
      <c r="D68">
        <v>111</v>
      </c>
      <c r="E68">
        <v>108</v>
      </c>
      <c r="F68" s="35">
        <v>60</v>
      </c>
      <c r="G68">
        <v>60</v>
      </c>
      <c r="H68">
        <v>55</v>
      </c>
      <c r="I68">
        <v>51</v>
      </c>
      <c r="J68">
        <v>53</v>
      </c>
      <c r="K68">
        <v>57</v>
      </c>
      <c r="L68">
        <v>59</v>
      </c>
      <c r="M68">
        <v>59</v>
      </c>
    </row>
    <row r="69" spans="1:13" x14ac:dyDescent="0.25">
      <c r="A69" t="s">
        <v>82</v>
      </c>
      <c r="B69">
        <v>311</v>
      </c>
      <c r="C69">
        <v>414</v>
      </c>
      <c r="D69">
        <v>422</v>
      </c>
      <c r="E69">
        <v>426</v>
      </c>
      <c r="F69" s="35">
        <v>225</v>
      </c>
      <c r="G69">
        <v>202</v>
      </c>
      <c r="H69">
        <v>233</v>
      </c>
      <c r="I69">
        <v>237</v>
      </c>
      <c r="J69">
        <v>225</v>
      </c>
      <c r="K69">
        <v>225</v>
      </c>
      <c r="L69">
        <v>218</v>
      </c>
      <c r="M69">
        <v>231</v>
      </c>
    </row>
    <row r="70" spans="1:13" x14ac:dyDescent="0.25">
      <c r="A70" t="s">
        <v>83</v>
      </c>
      <c r="B70">
        <v>0</v>
      </c>
      <c r="C70">
        <v>111</v>
      </c>
      <c r="D70">
        <v>368</v>
      </c>
      <c r="E70">
        <v>293</v>
      </c>
      <c r="F70" s="35">
        <v>88</v>
      </c>
      <c r="G70">
        <v>64</v>
      </c>
      <c r="H70">
        <v>104</v>
      </c>
      <c r="I70">
        <v>56</v>
      </c>
      <c r="J70">
        <v>81</v>
      </c>
      <c r="K70">
        <v>118</v>
      </c>
      <c r="L70">
        <v>22</v>
      </c>
      <c r="M70">
        <v>19</v>
      </c>
    </row>
    <row r="71" spans="1:13" x14ac:dyDescent="0.25">
      <c r="A71" t="s">
        <v>84</v>
      </c>
      <c r="B71">
        <v>0</v>
      </c>
      <c r="C71">
        <v>1</v>
      </c>
      <c r="D71">
        <v>72</v>
      </c>
      <c r="E71">
        <v>60</v>
      </c>
      <c r="F71" s="35">
        <v>22</v>
      </c>
      <c r="G71">
        <v>19</v>
      </c>
      <c r="H71">
        <v>22</v>
      </c>
      <c r="I71">
        <v>18</v>
      </c>
      <c r="J71">
        <v>23</v>
      </c>
      <c r="K71">
        <v>25</v>
      </c>
      <c r="L71">
        <v>7</v>
      </c>
      <c r="M71">
        <v>2</v>
      </c>
    </row>
    <row r="72" spans="1:13" x14ac:dyDescent="0.25">
      <c r="A72" t="s">
        <v>85</v>
      </c>
      <c r="B72">
        <v>0</v>
      </c>
      <c r="C72">
        <v>0</v>
      </c>
      <c r="D72">
        <v>2</v>
      </c>
      <c r="E72">
        <v>21</v>
      </c>
      <c r="F72" s="35">
        <v>8</v>
      </c>
      <c r="G72">
        <v>3</v>
      </c>
      <c r="H72">
        <v>3</v>
      </c>
      <c r="I72">
        <v>2</v>
      </c>
      <c r="J72">
        <v>6</v>
      </c>
      <c r="K72">
        <v>7</v>
      </c>
      <c r="L72">
        <v>0</v>
      </c>
      <c r="M72">
        <v>0</v>
      </c>
    </row>
    <row r="73" spans="1:13" x14ac:dyDescent="0.25">
      <c r="A73" t="s">
        <v>86</v>
      </c>
      <c r="B73">
        <v>0</v>
      </c>
      <c r="C73">
        <v>0</v>
      </c>
      <c r="D73">
        <v>0</v>
      </c>
      <c r="E73">
        <v>1</v>
      </c>
      <c r="F73" s="35">
        <v>0</v>
      </c>
      <c r="G73">
        <v>0</v>
      </c>
      <c r="H73">
        <v>0</v>
      </c>
      <c r="I73">
        <v>1</v>
      </c>
      <c r="J73">
        <v>0</v>
      </c>
      <c r="K73">
        <v>0</v>
      </c>
      <c r="L73">
        <v>0</v>
      </c>
      <c r="M73">
        <v>0</v>
      </c>
    </row>
    <row r="74" spans="1:13" x14ac:dyDescent="0.25">
      <c r="A74" t="s">
        <v>87</v>
      </c>
      <c r="B74">
        <v>0</v>
      </c>
      <c r="C74">
        <v>0</v>
      </c>
      <c r="D74">
        <v>9</v>
      </c>
      <c r="E74">
        <v>0</v>
      </c>
      <c r="F74" s="35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1</v>
      </c>
    </row>
    <row r="75" spans="1:13" x14ac:dyDescent="0.25">
      <c r="A75" t="s">
        <v>195</v>
      </c>
      <c r="G75">
        <v>0</v>
      </c>
      <c r="H75">
        <v>0</v>
      </c>
      <c r="I75">
        <v>0</v>
      </c>
      <c r="J75">
        <v>1</v>
      </c>
      <c r="K75">
        <v>0</v>
      </c>
      <c r="L75">
        <v>0</v>
      </c>
      <c r="M75">
        <v>0</v>
      </c>
    </row>
    <row r="76" spans="1:13" x14ac:dyDescent="0.25">
      <c r="A76" t="s">
        <v>88</v>
      </c>
      <c r="B76">
        <v>0</v>
      </c>
      <c r="C76">
        <v>0</v>
      </c>
      <c r="D76">
        <v>51</v>
      </c>
      <c r="E76">
        <v>36</v>
      </c>
      <c r="F76" s="35">
        <v>5</v>
      </c>
      <c r="G76">
        <v>4</v>
      </c>
      <c r="H76">
        <v>5</v>
      </c>
      <c r="I76">
        <v>3</v>
      </c>
      <c r="J76">
        <v>5</v>
      </c>
      <c r="K76">
        <v>3</v>
      </c>
      <c r="L76">
        <v>1</v>
      </c>
      <c r="M76">
        <v>3</v>
      </c>
    </row>
    <row r="77" spans="1:13" x14ac:dyDescent="0.25">
      <c r="A77" t="s">
        <v>89</v>
      </c>
      <c r="B77">
        <v>0</v>
      </c>
      <c r="C77">
        <v>0</v>
      </c>
      <c r="D77">
        <v>0</v>
      </c>
      <c r="E77">
        <v>27</v>
      </c>
      <c r="F77" s="35">
        <v>5</v>
      </c>
      <c r="G77">
        <v>4</v>
      </c>
      <c r="H77">
        <v>2</v>
      </c>
      <c r="I77">
        <v>3</v>
      </c>
      <c r="J77">
        <v>3</v>
      </c>
      <c r="K77">
        <v>1</v>
      </c>
      <c r="L77">
        <v>1</v>
      </c>
      <c r="M77">
        <v>2</v>
      </c>
    </row>
    <row r="78" spans="1:13" x14ac:dyDescent="0.25">
      <c r="A78" t="s">
        <v>90</v>
      </c>
      <c r="B78">
        <v>0</v>
      </c>
      <c r="C78">
        <v>0</v>
      </c>
      <c r="D78">
        <v>0</v>
      </c>
      <c r="E78">
        <v>38</v>
      </c>
      <c r="F78" s="35">
        <v>9</v>
      </c>
      <c r="G78">
        <v>12</v>
      </c>
      <c r="H78">
        <v>14</v>
      </c>
      <c r="I78">
        <v>8</v>
      </c>
      <c r="J78">
        <v>12</v>
      </c>
      <c r="K78">
        <v>8</v>
      </c>
      <c r="L78">
        <v>0</v>
      </c>
      <c r="M78">
        <v>0</v>
      </c>
    </row>
    <row r="79" spans="1:13" x14ac:dyDescent="0.25">
      <c r="A79" t="s">
        <v>91</v>
      </c>
      <c r="B79">
        <v>0</v>
      </c>
      <c r="C79">
        <v>23</v>
      </c>
      <c r="D79">
        <v>17</v>
      </c>
      <c r="E79">
        <v>20</v>
      </c>
      <c r="F79" s="35">
        <v>9</v>
      </c>
      <c r="G79">
        <v>7</v>
      </c>
      <c r="H79">
        <v>9</v>
      </c>
      <c r="I79">
        <v>9</v>
      </c>
      <c r="J79">
        <v>10</v>
      </c>
      <c r="K79">
        <v>8</v>
      </c>
      <c r="L79">
        <v>8</v>
      </c>
      <c r="M79">
        <v>9</v>
      </c>
    </row>
    <row r="80" spans="1:13" x14ac:dyDescent="0.25">
      <c r="A80" t="s">
        <v>92</v>
      </c>
      <c r="B80">
        <v>0</v>
      </c>
      <c r="C80">
        <v>91</v>
      </c>
      <c r="D80">
        <v>98</v>
      </c>
      <c r="E80">
        <v>102</v>
      </c>
      <c r="F80" s="35">
        <v>40</v>
      </c>
      <c r="G80">
        <v>41</v>
      </c>
      <c r="H80">
        <v>45</v>
      </c>
      <c r="I80">
        <v>45</v>
      </c>
      <c r="J80">
        <v>50</v>
      </c>
      <c r="K80">
        <v>47</v>
      </c>
      <c r="L80">
        <v>59</v>
      </c>
      <c r="M80">
        <v>64</v>
      </c>
    </row>
    <row r="81" spans="1:13" x14ac:dyDescent="0.25">
      <c r="A81" t="s">
        <v>93</v>
      </c>
      <c r="B81">
        <v>0</v>
      </c>
      <c r="C81">
        <v>111</v>
      </c>
      <c r="D81">
        <v>123</v>
      </c>
      <c r="E81">
        <v>122</v>
      </c>
      <c r="F81" s="35">
        <v>54</v>
      </c>
      <c r="G81">
        <v>60</v>
      </c>
      <c r="H81">
        <v>62</v>
      </c>
      <c r="I81">
        <v>55</v>
      </c>
      <c r="J81">
        <v>59</v>
      </c>
      <c r="K81">
        <v>53</v>
      </c>
      <c r="L81">
        <v>53</v>
      </c>
      <c r="M81">
        <v>61</v>
      </c>
    </row>
    <row r="82" spans="1:13" x14ac:dyDescent="0.25">
      <c r="A82" t="s">
        <v>172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10</v>
      </c>
      <c r="I82">
        <v>51</v>
      </c>
      <c r="J82">
        <v>59</v>
      </c>
      <c r="K82">
        <v>59</v>
      </c>
      <c r="L82">
        <v>75</v>
      </c>
      <c r="M82">
        <v>64</v>
      </c>
    </row>
    <row r="83" spans="1:13" x14ac:dyDescent="0.25">
      <c r="A83" t="s">
        <v>171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18</v>
      </c>
      <c r="I83">
        <v>73</v>
      </c>
      <c r="J83">
        <v>94</v>
      </c>
      <c r="K83">
        <v>104</v>
      </c>
      <c r="L83">
        <v>110</v>
      </c>
      <c r="M83">
        <v>106</v>
      </c>
    </row>
    <row r="84" spans="1:13" x14ac:dyDescent="0.25">
      <c r="A84" t="s">
        <v>94</v>
      </c>
      <c r="B84">
        <v>0</v>
      </c>
      <c r="C84">
        <v>0</v>
      </c>
      <c r="D84">
        <v>0</v>
      </c>
      <c r="E84">
        <v>776</v>
      </c>
      <c r="F84" s="35">
        <v>235</v>
      </c>
      <c r="G84">
        <v>232</v>
      </c>
      <c r="H84">
        <v>267</v>
      </c>
      <c r="I84">
        <v>364</v>
      </c>
      <c r="J84">
        <v>360</v>
      </c>
      <c r="K84">
        <v>346</v>
      </c>
      <c r="L84">
        <v>346</v>
      </c>
      <c r="M84">
        <v>373</v>
      </c>
    </row>
    <row r="85" spans="1:13" x14ac:dyDescent="0.25">
      <c r="A85" s="12" t="s">
        <v>95</v>
      </c>
      <c r="B85" s="17">
        <f>SUM(B2:B84) +( B86)</f>
        <v>16695</v>
      </c>
      <c r="C85" s="17">
        <f>SUM(C2:C84) +( C86)</f>
        <v>23909</v>
      </c>
      <c r="D85" s="17">
        <f>SUM(D2:D84) +( D86)</f>
        <v>23535</v>
      </c>
      <c r="E85" s="17">
        <f>SUM(E2:E84) +( E86)</f>
        <v>25597</v>
      </c>
      <c r="F85" s="36">
        <f t="shared" ref="F85:M85" si="0">SUM(F2:F84)</f>
        <v>12619</v>
      </c>
      <c r="G85" s="36">
        <f t="shared" si="0"/>
        <v>12203</v>
      </c>
      <c r="H85" s="36">
        <f t="shared" si="0"/>
        <v>12888</v>
      </c>
      <c r="I85" s="36">
        <f t="shared" si="0"/>
        <v>12528</v>
      </c>
      <c r="J85" s="36">
        <f t="shared" si="0"/>
        <v>12750</v>
      </c>
      <c r="K85" s="36">
        <f t="shared" si="0"/>
        <v>13009</v>
      </c>
      <c r="L85" s="36">
        <f t="shared" si="0"/>
        <v>13514</v>
      </c>
      <c r="M85" s="36">
        <f t="shared" si="0"/>
        <v>13670</v>
      </c>
    </row>
    <row r="86" spans="1:13" hidden="1" x14ac:dyDescent="0.25">
      <c r="A86" t="s">
        <v>96</v>
      </c>
      <c r="B86">
        <v>17</v>
      </c>
      <c r="C86">
        <v>2</v>
      </c>
      <c r="D86">
        <v>0</v>
      </c>
    </row>
  </sheetData>
  <phoneticPr fontId="1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5D47F96645BD48B29F7991E706BCCE" ma:contentTypeVersion="11" ma:contentTypeDescription="Create a new document." ma:contentTypeScope="" ma:versionID="6289e86cac91d6a25a810a6add4f1678">
  <xsd:schema xmlns:xsd="http://www.w3.org/2001/XMLSchema" xmlns:xs="http://www.w3.org/2001/XMLSchema" xmlns:p="http://schemas.microsoft.com/office/2006/metadata/properties" xmlns:ns2="c02dc7c5-92d6-40e4-8076-de72fa6f9102" xmlns:ns3="2f1d61cd-c050-4168-be77-bae7416d0414" targetNamespace="http://schemas.microsoft.com/office/2006/metadata/properties" ma:root="true" ma:fieldsID="ee4b7e638ebd42e9441ebfbcc6f91f45" ns2:_="" ns3:_="">
    <xsd:import namespace="c02dc7c5-92d6-40e4-8076-de72fa6f9102"/>
    <xsd:import namespace="2f1d61cd-c050-4168-be77-bae7416d04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2dc7c5-92d6-40e4-8076-de72fa6f91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1d61cd-c050-4168-be77-bae7416d041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3F91C87-1932-4D40-9795-6F97DC8D23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F750C7-ADCB-436E-94A6-807291308A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2dc7c5-92d6-40e4-8076-de72fa6f9102"/>
    <ds:schemaRef ds:uri="2f1d61cd-c050-4168-be77-bae7416d04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eBooks</vt:lpstr>
      <vt:lpstr>eAudio</vt:lpstr>
      <vt:lpstr>eVideo</vt:lpstr>
      <vt:lpstr>eMagazine</vt:lpstr>
      <vt:lpstr>RLA</vt:lpstr>
      <vt:lpstr>Systemwide charts </vt:lpstr>
      <vt:lpstr>New users</vt:lpstr>
      <vt:lpstr>Unique users</vt:lpstr>
    </vt:vector>
  </TitlesOfParts>
  <Manager/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advocate</dc:creator>
  <cp:keywords/>
  <dc:description/>
  <cp:lastModifiedBy>Nina Acosta</cp:lastModifiedBy>
  <cp:revision/>
  <dcterms:created xsi:type="dcterms:W3CDTF">2013-03-31T19:55:07Z</dcterms:created>
  <dcterms:modified xsi:type="dcterms:W3CDTF">2023-09-05T20:06:32Z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0x010100E4673A863FEEB44581B005888145FE17</vt:lpwstr>
  </property>
</Properties>
</file>