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35" activeTab="0"/>
  </bookViews>
  <sheets>
    <sheet name="wamstat_ptype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<sst xmlns="http://schemas.openxmlformats.org/spreadsheetml/2006/main" count="83" uniqueCount="82">
  <si>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Database</t>
  </si>
  <si>
    <t>A to Z The USA</t>
  </si>
  <si>
    <t>Ancestry.com</t>
  </si>
  <si>
    <t>Tumblebooks</t>
  </si>
  <si>
    <t>Biography Resource Center</t>
  </si>
  <si>
    <t>Funk &amp; Wagnalls</t>
  </si>
  <si>
    <t>Grolier</t>
  </si>
  <si>
    <t>Mango</t>
  </si>
  <si>
    <t>New York Times Historical</t>
  </si>
  <si>
    <t>Science reference center</t>
  </si>
  <si>
    <t>Searchasaurus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</si>
  <si>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</si>
  <si>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</si>
  <si>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</si>
  <si>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</si>
  <si>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</si>
  <si>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</si>
  <si>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</si>
  <si>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</si>
  <si>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</si>
  <si>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</si>
  <si>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</si>
  <si>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Total</t>
  </si>
  <si>
    <t>A to Z Databases</t>
  </si>
  <si>
    <t>America the Beautiful</t>
  </si>
  <si>
    <t>Chiltons Auto Repair</t>
  </si>
  <si>
    <t>Credo Reference</t>
  </si>
  <si>
    <t>EBSCO: All</t>
  </si>
  <si>
    <t>EBSCO: Animals</t>
  </si>
  <si>
    <t>EBSCO: OmniFile</t>
  </si>
  <si>
    <t>Encyclopedia Americana</t>
  </si>
  <si>
    <t xml:space="preserve">Gale </t>
  </si>
  <si>
    <t xml:space="preserve">Gale Hospitality Tourism </t>
  </si>
  <si>
    <t>Gale Testing</t>
  </si>
  <si>
    <t>Gale Virtual Reference</t>
  </si>
  <si>
    <t>Gale: Academic One File</t>
  </si>
  <si>
    <t>Gale: Business&amp;Company Resourc</t>
  </si>
  <si>
    <t>Gale: Custom Newspapers</t>
  </si>
  <si>
    <t>Gale: General One File</t>
  </si>
  <si>
    <t>Gale: Health/Wellness Academic</t>
  </si>
  <si>
    <t>Gale: Literary Databases</t>
  </si>
  <si>
    <t>Gale: New York Newspapers</t>
  </si>
  <si>
    <t>GRO Popular Science</t>
  </si>
  <si>
    <t>Grolier 2</t>
  </si>
  <si>
    <t>Grolier Amazing Animals</t>
  </si>
  <si>
    <t>Grolier Elementary</t>
  </si>
  <si>
    <t>Grolier Encyclopedia</t>
  </si>
  <si>
    <t>Grolier Kids</t>
  </si>
  <si>
    <t>Grolier Lands and People</t>
  </si>
  <si>
    <t>Grolier New Book</t>
  </si>
  <si>
    <t>Grolier Passport</t>
  </si>
  <si>
    <t>HeritageQuest</t>
  </si>
  <si>
    <t>KidSearch</t>
  </si>
  <si>
    <t>ProQuest</t>
  </si>
  <si>
    <t>Spanish Encyclopedia</t>
  </si>
  <si>
    <t>Testing Education</t>
  </si>
  <si>
    <t>Mergent</t>
  </si>
  <si>
    <t>Poughkeepsie Journal-Dutchess</t>
  </si>
  <si>
    <t>eLibrary Elementary</t>
  </si>
  <si>
    <t>Cypress Resume</t>
  </si>
  <si>
    <t>Brainfuse Job Now</t>
  </si>
  <si>
    <t>Learning Express</t>
  </si>
  <si>
    <t>Reference USA</t>
  </si>
  <si>
    <t>Consumer Reports</t>
  </si>
  <si>
    <t>CQ Researcher</t>
  </si>
  <si>
    <t>ScienceFlix</t>
  </si>
  <si>
    <t>Topic Search</t>
  </si>
  <si>
    <t>Rosetta Stone</t>
  </si>
  <si>
    <t>Value Line PPLD</t>
  </si>
  <si>
    <t>November</t>
  </si>
  <si>
    <t>Britannica Academic</t>
  </si>
  <si>
    <t>Britannica Escolar</t>
  </si>
  <si>
    <t>Britannica School</t>
  </si>
  <si>
    <t>GALEVRL</t>
  </si>
  <si>
    <t>Gale: Testing and Education</t>
  </si>
  <si>
    <t>Novelist</t>
  </si>
  <si>
    <t>EBSCO: MasterFILE</t>
  </si>
  <si>
    <t>Fold3</t>
  </si>
  <si>
    <t>ProqNYT</t>
  </si>
  <si>
    <t>Gannett</t>
  </si>
  <si>
    <t>GreyHous</t>
  </si>
  <si>
    <t>FDO Essential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</si>
</sst>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top" wrapText="1"/>
    </xf>
    <xf numFmtId="0" fontId="3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8515625" defaultRowHeight="15"/>
  <cols>
    <col min="1" max="1" width="31.7109375" style="0" bestFit="1" customWidth="1"/>
    <col min="2" max="11" width="9.140625" style="0" customWidth="1"/>
    <col min="12" max="12" width="10.421875" style="0" customWidth="1"/>
    <col min="13" max="14" width="8.8515625" style="0" customWidth="1"/>
    <col min="15" max="15" width="34.28125" style="0" customWidth="1"/>
  </cols>
  <sheetData>
    <row r="1" spans="1:14" s="14" customFormat="1" ht="15">
      <c r="A1" s="15" t="s">
        <v>0</v>
      </c>
      <c r="B1" s="15" t="s">
        <v>11</v>
      </c>
      <c r="C1" s="15" t="s">
        <v>12</v>
      </c>
      <c r="D1" s="15" t="s">
        <v>13</v>
      </c>
      <c r="E1" s="15" t="s">
        <v>14</v>
      </c>
      <c r="F1" s="15" t="s">
        <v>15</v>
      </c>
      <c r="G1" s="16" t="s">
        <v>16</v>
      </c>
      <c r="H1" s="16" t="s">
        <v>17</v>
      </c>
      <c r="I1" s="15" t="s">
        <v>18</v>
      </c>
      <c r="J1" s="15" t="s">
        <v>19</v>
      </c>
      <c r="K1" s="15" t="s">
        <v>20</v>
      </c>
      <c r="L1" s="15" t="s">
        <v>69</v>
      </c>
      <c r="M1" s="17" t="s">
        <v>21</v>
      </c>
      <c r="N1" s="15" t="s">
        <v>22</v>
      </c>
    </row>
    <row r="2" spans="1:16" ht="15" hidden="1">
      <c r="A2" s="3" t="s">
        <v>23</v>
      </c>
      <c r="C2" s="21"/>
      <c r="D2" s="21"/>
      <c r="E2" s="21"/>
      <c r="F2" s="21"/>
      <c r="G2" s="21"/>
      <c r="H2" s="21"/>
      <c r="I2" s="21"/>
      <c r="J2" s="21"/>
      <c r="K2" s="24"/>
      <c r="L2" s="24"/>
      <c r="M2" s="25"/>
      <c r="N2" s="14"/>
      <c r="O2" s="26"/>
      <c r="P2" s="28"/>
    </row>
    <row r="3" spans="1:16" ht="15" hidden="1">
      <c r="A3" s="3" t="s">
        <v>1</v>
      </c>
      <c r="C3" s="21"/>
      <c r="D3" s="21"/>
      <c r="E3" s="21"/>
      <c r="F3" s="21"/>
      <c r="G3" s="21"/>
      <c r="H3" s="21"/>
      <c r="I3" s="21"/>
      <c r="J3" s="21"/>
      <c r="K3" s="24"/>
      <c r="L3" s="24"/>
      <c r="M3" s="25"/>
      <c r="N3" s="14"/>
      <c r="O3" s="26"/>
      <c r="P3" s="28"/>
    </row>
    <row r="4" spans="1:16" ht="15" hidden="1">
      <c r="A4" s="3" t="s">
        <v>24</v>
      </c>
      <c r="C4" s="21"/>
      <c r="D4" s="21"/>
      <c r="E4" s="21"/>
      <c r="F4" s="21"/>
      <c r="G4" s="21"/>
      <c r="H4" s="21"/>
      <c r="I4" s="21"/>
      <c r="J4" s="21"/>
      <c r="K4" s="24"/>
      <c r="L4" s="24"/>
      <c r="M4" s="25"/>
      <c r="N4" s="14"/>
      <c r="O4" s="26"/>
      <c r="P4" s="21"/>
    </row>
    <row r="5" spans="1:16" ht="15">
      <c r="A5" s="3" t="s">
        <v>2</v>
      </c>
      <c r="B5" s="21">
        <v>72</v>
      </c>
      <c r="C5" s="2">
        <v>213</v>
      </c>
      <c r="D5">
        <v>135</v>
      </c>
      <c r="E5" s="1">
        <v>207</v>
      </c>
      <c r="F5" s="2">
        <v>192</v>
      </c>
      <c r="G5" s="20">
        <v>15</v>
      </c>
      <c r="H5" s="2">
        <v>105</v>
      </c>
      <c r="I5" s="2">
        <v>72</v>
      </c>
      <c r="J5" s="19">
        <v>156</v>
      </c>
      <c r="K5" s="19">
        <v>186</v>
      </c>
      <c r="L5" s="19">
        <v>246</v>
      </c>
      <c r="M5" s="12">
        <v>123</v>
      </c>
      <c r="N5" s="14">
        <f>SUM(B5:M5)</f>
        <v>1722</v>
      </c>
      <c r="O5" s="26"/>
      <c r="P5" s="21"/>
    </row>
    <row r="6" spans="1:16" ht="15" hidden="1">
      <c r="A6" s="3" t="s">
        <v>4</v>
      </c>
      <c r="C6" s="21"/>
      <c r="D6" s="21"/>
      <c r="E6" s="21"/>
      <c r="F6" s="21"/>
      <c r="G6" s="21"/>
      <c r="H6" s="21"/>
      <c r="I6" s="21"/>
      <c r="J6" s="21"/>
      <c r="K6" s="21"/>
      <c r="L6" s="24"/>
      <c r="M6" s="25"/>
      <c r="N6" s="14"/>
      <c r="O6" s="26"/>
      <c r="P6" s="21"/>
    </row>
    <row r="7" spans="1:16" s="9" customFormat="1" ht="15">
      <c r="A7" s="9" t="s">
        <v>60</v>
      </c>
      <c r="B7" s="21">
        <v>32</v>
      </c>
      <c r="C7" s="2">
        <v>22</v>
      </c>
      <c r="D7" s="9">
        <v>29</v>
      </c>
      <c r="E7" s="2">
        <v>288</v>
      </c>
      <c r="F7" s="2">
        <v>530</v>
      </c>
      <c r="G7" s="20">
        <v>299</v>
      </c>
      <c r="H7" s="2">
        <v>475</v>
      </c>
      <c r="I7" s="2">
        <v>147</v>
      </c>
      <c r="J7" s="2">
        <v>221</v>
      </c>
      <c r="K7" s="24">
        <v>386</v>
      </c>
      <c r="L7" s="2">
        <v>203</v>
      </c>
      <c r="M7" s="12">
        <v>350</v>
      </c>
      <c r="N7" s="14">
        <f aca="true" t="shared" si="0" ref="N7:N68">SUM(B7:M7)</f>
        <v>2982</v>
      </c>
      <c r="O7" s="26"/>
      <c r="P7" s="21"/>
    </row>
    <row r="8" spans="1:16" ht="15">
      <c r="A8" s="3" t="s">
        <v>70</v>
      </c>
      <c r="B8" s="20">
        <v>232</v>
      </c>
      <c r="C8" s="2">
        <v>279</v>
      </c>
      <c r="D8" s="2">
        <v>679</v>
      </c>
      <c r="E8" s="2">
        <v>65</v>
      </c>
      <c r="F8" s="2">
        <v>133</v>
      </c>
      <c r="G8" s="20">
        <v>308</v>
      </c>
      <c r="H8" s="2">
        <v>271</v>
      </c>
      <c r="I8" s="2">
        <v>158</v>
      </c>
      <c r="J8" s="2">
        <v>548</v>
      </c>
      <c r="K8" s="2">
        <v>1166</v>
      </c>
      <c r="L8" s="2">
        <v>665</v>
      </c>
      <c r="M8" s="12">
        <v>423</v>
      </c>
      <c r="N8" s="14">
        <f t="shared" si="0"/>
        <v>4927</v>
      </c>
      <c r="O8" s="26"/>
      <c r="P8" s="21"/>
    </row>
    <row r="9" spans="1:16" s="12" customFormat="1" ht="15">
      <c r="A9" s="12" t="s">
        <v>71</v>
      </c>
      <c r="B9" s="20">
        <v>4</v>
      </c>
      <c r="C9" s="2">
        <v>0</v>
      </c>
      <c r="D9" s="2">
        <v>4</v>
      </c>
      <c r="E9" s="21">
        <v>8</v>
      </c>
      <c r="F9" s="21">
        <v>0</v>
      </c>
      <c r="G9" s="21">
        <v>0</v>
      </c>
      <c r="H9" s="21">
        <v>22</v>
      </c>
      <c r="I9" s="21">
        <v>0</v>
      </c>
      <c r="J9" s="21">
        <v>22</v>
      </c>
      <c r="K9" s="24">
        <v>13</v>
      </c>
      <c r="L9" s="24">
        <v>0</v>
      </c>
      <c r="M9" s="12">
        <v>82</v>
      </c>
      <c r="N9" s="14">
        <f t="shared" si="0"/>
        <v>155</v>
      </c>
      <c r="O9" s="26"/>
      <c r="P9" s="21"/>
    </row>
    <row r="10" spans="1:16" s="12" customFormat="1" ht="15">
      <c r="A10" s="12" t="s">
        <v>72</v>
      </c>
      <c r="B10" s="21">
        <v>354</v>
      </c>
      <c r="C10" s="2">
        <v>383</v>
      </c>
      <c r="D10" s="2">
        <v>426</v>
      </c>
      <c r="E10" s="2">
        <v>212</v>
      </c>
      <c r="F10" s="2">
        <v>229</v>
      </c>
      <c r="G10" s="20">
        <v>63</v>
      </c>
      <c r="H10" s="2">
        <v>92</v>
      </c>
      <c r="I10" s="2">
        <v>44</v>
      </c>
      <c r="J10" s="2">
        <v>1137</v>
      </c>
      <c r="K10" s="24">
        <v>836</v>
      </c>
      <c r="L10" s="2">
        <v>168</v>
      </c>
      <c r="M10" s="12">
        <v>59</v>
      </c>
      <c r="N10" s="14">
        <f t="shared" si="0"/>
        <v>4003</v>
      </c>
      <c r="O10" s="26"/>
      <c r="P10" s="28"/>
    </row>
    <row r="11" spans="1:16" ht="15">
      <c r="A11" s="9" t="s">
        <v>25</v>
      </c>
      <c r="B11" s="20">
        <v>5</v>
      </c>
      <c r="C11" s="10">
        <v>0</v>
      </c>
      <c r="D11" s="2">
        <v>0</v>
      </c>
      <c r="E11" s="2">
        <v>0</v>
      </c>
      <c r="F11" s="2">
        <v>0</v>
      </c>
      <c r="G11" s="21">
        <v>0</v>
      </c>
      <c r="H11" s="21"/>
      <c r="I11" s="2">
        <v>4</v>
      </c>
      <c r="J11" s="2">
        <v>0</v>
      </c>
      <c r="K11" s="24">
        <v>0</v>
      </c>
      <c r="L11" s="24">
        <v>0</v>
      </c>
      <c r="M11" s="25">
        <v>0</v>
      </c>
      <c r="N11" s="14">
        <f t="shared" si="0"/>
        <v>9</v>
      </c>
      <c r="O11" s="26"/>
      <c r="P11" s="27"/>
    </row>
    <row r="12" spans="1:16" s="8" customFormat="1" ht="15" hidden="1">
      <c r="A12" s="9" t="s">
        <v>63</v>
      </c>
      <c r="C12" s="21"/>
      <c r="D12" s="21"/>
      <c r="E12" s="21"/>
      <c r="F12" s="21"/>
      <c r="G12" s="21"/>
      <c r="H12" s="21"/>
      <c r="I12" s="21"/>
      <c r="J12" s="21"/>
      <c r="K12" s="2"/>
      <c r="L12" s="24"/>
      <c r="M12" s="25"/>
      <c r="N12" s="14">
        <f t="shared" si="0"/>
        <v>0</v>
      </c>
      <c r="O12" s="26"/>
      <c r="P12" s="21"/>
    </row>
    <row r="13" spans="1:16" ht="15" hidden="1">
      <c r="A13" s="3" t="s">
        <v>64</v>
      </c>
      <c r="C13" s="21"/>
      <c r="D13" s="21"/>
      <c r="E13" s="2"/>
      <c r="F13" s="21"/>
      <c r="G13" s="21"/>
      <c r="H13" s="21"/>
      <c r="I13" s="21"/>
      <c r="J13" s="21"/>
      <c r="K13" s="21"/>
      <c r="L13" s="24"/>
      <c r="M13" s="25"/>
      <c r="N13" s="14">
        <f t="shared" si="0"/>
        <v>0</v>
      </c>
      <c r="O13" s="26"/>
      <c r="P13" s="21"/>
    </row>
    <row r="14" spans="1:16" ht="15">
      <c r="A14" s="9" t="s">
        <v>26</v>
      </c>
      <c r="B14" s="20">
        <v>106</v>
      </c>
      <c r="C14" s="10">
        <v>88</v>
      </c>
      <c r="D14" s="20">
        <v>53</v>
      </c>
      <c r="E14" s="2">
        <v>34</v>
      </c>
      <c r="F14" s="21">
        <v>0</v>
      </c>
      <c r="G14" s="20">
        <v>0</v>
      </c>
      <c r="H14" s="28">
        <v>35</v>
      </c>
      <c r="I14" s="28">
        <v>13</v>
      </c>
      <c r="J14" s="24">
        <v>33</v>
      </c>
      <c r="K14" s="21">
        <v>51</v>
      </c>
      <c r="L14" s="24">
        <v>0</v>
      </c>
      <c r="M14" s="12">
        <v>31</v>
      </c>
      <c r="N14" s="14">
        <f t="shared" si="0"/>
        <v>444</v>
      </c>
      <c r="O14" s="26"/>
      <c r="P14" s="21"/>
    </row>
    <row r="15" spans="1:16" ht="15" hidden="1">
      <c r="A15" s="3" t="s">
        <v>59</v>
      </c>
      <c r="C15" s="21"/>
      <c r="D15" s="21"/>
      <c r="E15" s="21"/>
      <c r="F15" s="21"/>
      <c r="G15" s="21"/>
      <c r="H15" s="21"/>
      <c r="I15" s="21"/>
      <c r="J15" s="21"/>
      <c r="K15" s="21"/>
      <c r="L15" s="24"/>
      <c r="M15" s="25"/>
      <c r="N15" s="14">
        <f t="shared" si="0"/>
        <v>0</v>
      </c>
      <c r="O15" s="26"/>
      <c r="P15" s="21"/>
    </row>
    <row r="16" spans="1:16" s="7" customFormat="1" ht="15">
      <c r="A16" s="3" t="s">
        <v>27</v>
      </c>
      <c r="B16" s="7">
        <v>1386</v>
      </c>
      <c r="C16" s="2">
        <v>2637</v>
      </c>
      <c r="D16" s="20">
        <v>1058</v>
      </c>
      <c r="E16" s="20">
        <v>1256</v>
      </c>
      <c r="F16" s="2">
        <v>888</v>
      </c>
      <c r="G16" s="2">
        <v>642</v>
      </c>
      <c r="H16" s="2">
        <v>1245</v>
      </c>
      <c r="I16" s="2">
        <v>998</v>
      </c>
      <c r="J16" s="20">
        <v>1012</v>
      </c>
      <c r="K16" s="24">
        <v>794</v>
      </c>
      <c r="L16" s="2">
        <v>803</v>
      </c>
      <c r="M16" s="12">
        <v>570</v>
      </c>
      <c r="N16" s="14">
        <f t="shared" si="0"/>
        <v>13289</v>
      </c>
      <c r="O16" s="26"/>
      <c r="P16" s="28"/>
    </row>
    <row r="17" spans="1:16" ht="15">
      <c r="A17" s="3" t="s">
        <v>28</v>
      </c>
      <c r="B17" s="21">
        <v>3</v>
      </c>
      <c r="C17" s="10">
        <v>4</v>
      </c>
      <c r="D17" s="21">
        <v>1</v>
      </c>
      <c r="E17" s="21">
        <v>3</v>
      </c>
      <c r="F17" s="21">
        <v>1</v>
      </c>
      <c r="G17" s="21">
        <v>0</v>
      </c>
      <c r="H17" s="21">
        <v>2</v>
      </c>
      <c r="I17" s="21">
        <v>0</v>
      </c>
      <c r="J17" s="21">
        <v>0</v>
      </c>
      <c r="K17" s="21">
        <v>6</v>
      </c>
      <c r="L17" s="21">
        <v>5</v>
      </c>
      <c r="M17" s="25">
        <v>0</v>
      </c>
      <c r="N17" s="14">
        <f t="shared" si="0"/>
        <v>25</v>
      </c>
      <c r="O17" s="26"/>
      <c r="P17" s="21"/>
    </row>
    <row r="18" spans="1:16" s="12" customFormat="1" ht="15" hidden="1">
      <c r="A18" s="12" t="s">
        <v>76</v>
      </c>
      <c r="C18" s="21"/>
      <c r="D18" s="21"/>
      <c r="E18" s="21"/>
      <c r="F18" s="21"/>
      <c r="G18" s="21"/>
      <c r="H18" s="21"/>
      <c r="I18" s="21"/>
      <c r="J18" s="21"/>
      <c r="K18" s="21"/>
      <c r="L18" s="24"/>
      <c r="M18" s="25"/>
      <c r="N18" s="14">
        <f t="shared" si="0"/>
        <v>0</v>
      </c>
      <c r="O18" s="26"/>
      <c r="P18" s="28"/>
    </row>
    <row r="19" spans="1:16" ht="15" hidden="1">
      <c r="A19" s="7" t="s">
        <v>29</v>
      </c>
      <c r="C19" s="21"/>
      <c r="D19" s="21"/>
      <c r="E19" s="21"/>
      <c r="F19" s="21"/>
      <c r="G19" s="21"/>
      <c r="H19" s="21"/>
      <c r="I19" s="21"/>
      <c r="J19" s="21"/>
      <c r="K19" s="21"/>
      <c r="L19" s="24"/>
      <c r="M19" s="25"/>
      <c r="N19" s="14">
        <f t="shared" si="0"/>
        <v>0</v>
      </c>
      <c r="O19" s="26"/>
      <c r="P19" s="21"/>
    </row>
    <row r="20" spans="1:16" ht="15">
      <c r="A20" s="3" t="s">
        <v>58</v>
      </c>
      <c r="B20" s="21">
        <v>2</v>
      </c>
      <c r="C20" s="21">
        <v>0</v>
      </c>
      <c r="D20" s="21">
        <v>3</v>
      </c>
      <c r="E20" s="21">
        <v>3</v>
      </c>
      <c r="F20" s="21">
        <v>1</v>
      </c>
      <c r="G20" s="21">
        <v>0</v>
      </c>
      <c r="H20" s="21">
        <v>2</v>
      </c>
      <c r="I20" s="21">
        <v>1</v>
      </c>
      <c r="J20" s="24">
        <v>2</v>
      </c>
      <c r="K20" s="24">
        <v>3</v>
      </c>
      <c r="L20" s="24">
        <v>2</v>
      </c>
      <c r="M20" s="22">
        <v>3</v>
      </c>
      <c r="N20" s="14">
        <f t="shared" si="0"/>
        <v>22</v>
      </c>
      <c r="O20" s="26"/>
      <c r="P20" s="28"/>
    </row>
    <row r="21" spans="1:16" ht="15" hidden="1">
      <c r="A21" s="3" t="s">
        <v>30</v>
      </c>
      <c r="C21" s="21"/>
      <c r="D21" s="21"/>
      <c r="E21" s="21"/>
      <c r="F21" s="21"/>
      <c r="G21" s="21"/>
      <c r="H21" s="21"/>
      <c r="I21" s="21"/>
      <c r="J21" s="21"/>
      <c r="K21" s="21"/>
      <c r="L21" s="24"/>
      <c r="M21" s="22"/>
      <c r="N21" s="14">
        <f t="shared" si="0"/>
        <v>0</v>
      </c>
      <c r="O21" s="26"/>
      <c r="P21" s="28"/>
    </row>
    <row r="22" spans="1:16" s="27" customFormat="1" ht="15">
      <c r="A22" s="27" t="s">
        <v>81</v>
      </c>
      <c r="B22" s="27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62</v>
      </c>
      <c r="J22" s="21"/>
      <c r="K22" s="21">
        <v>16</v>
      </c>
      <c r="L22" s="24">
        <v>10</v>
      </c>
      <c r="M22" s="22">
        <v>0</v>
      </c>
      <c r="N22" s="14">
        <f t="shared" si="0"/>
        <v>88</v>
      </c>
      <c r="O22" s="26"/>
      <c r="P22" s="28"/>
    </row>
    <row r="23" spans="1:16" s="27" customFormat="1" ht="15">
      <c r="A23" s="27" t="s">
        <v>77</v>
      </c>
      <c r="B23" s="27">
        <v>0</v>
      </c>
      <c r="C23" s="21">
        <v>46</v>
      </c>
      <c r="D23" s="21">
        <v>121</v>
      </c>
      <c r="E23" s="21">
        <v>147</v>
      </c>
      <c r="F23" s="21">
        <v>39</v>
      </c>
      <c r="G23" s="21">
        <v>18</v>
      </c>
      <c r="H23" s="21">
        <v>101</v>
      </c>
      <c r="I23" s="21">
        <v>43</v>
      </c>
      <c r="J23" s="21">
        <v>26</v>
      </c>
      <c r="K23" s="21">
        <v>45</v>
      </c>
      <c r="L23" s="24">
        <v>24</v>
      </c>
      <c r="M23" s="22">
        <v>39</v>
      </c>
      <c r="N23" s="14">
        <f t="shared" si="0"/>
        <v>649</v>
      </c>
      <c r="O23" s="26"/>
      <c r="P23" s="21"/>
    </row>
    <row r="24" spans="1:16" ht="15" hidden="1">
      <c r="A24" s="3" t="s">
        <v>5</v>
      </c>
      <c r="C24" s="21"/>
      <c r="D24" s="21"/>
      <c r="E24" s="21"/>
      <c r="F24" s="21"/>
      <c r="G24" s="21"/>
      <c r="H24" s="21"/>
      <c r="I24" s="21"/>
      <c r="J24" s="21"/>
      <c r="K24" s="21"/>
      <c r="L24" s="24"/>
      <c r="M24" s="25"/>
      <c r="N24" s="14">
        <f t="shared" si="0"/>
        <v>0</v>
      </c>
      <c r="O24" s="26"/>
      <c r="P24" s="21"/>
    </row>
    <row r="25" spans="1:16" ht="15">
      <c r="A25" s="3" t="s">
        <v>31</v>
      </c>
      <c r="B25" s="21">
        <v>20771</v>
      </c>
      <c r="C25" s="2">
        <v>17700</v>
      </c>
      <c r="D25">
        <v>16702</v>
      </c>
      <c r="E25" s="20">
        <v>17721</v>
      </c>
      <c r="F25" s="2">
        <v>17602</v>
      </c>
      <c r="G25" s="20">
        <v>15579</v>
      </c>
      <c r="H25" s="2">
        <v>17119</v>
      </c>
      <c r="I25" s="21">
        <v>12188</v>
      </c>
      <c r="J25" s="2">
        <v>13503</v>
      </c>
      <c r="K25" s="21">
        <v>13782</v>
      </c>
      <c r="L25" s="2">
        <v>11232</v>
      </c>
      <c r="M25" s="12">
        <v>10749</v>
      </c>
      <c r="N25" s="14">
        <f t="shared" si="0"/>
        <v>184648</v>
      </c>
      <c r="O25" s="26"/>
      <c r="P25" s="28"/>
    </row>
    <row r="26" spans="1:16" ht="15">
      <c r="A26" s="3" t="s">
        <v>32</v>
      </c>
      <c r="B26" s="12">
        <v>3438</v>
      </c>
      <c r="C26" s="2">
        <v>3768</v>
      </c>
      <c r="D26" s="21">
        <v>2709</v>
      </c>
      <c r="E26" s="20">
        <v>2923</v>
      </c>
      <c r="F26" s="21">
        <v>3851</v>
      </c>
      <c r="G26" s="20">
        <v>2547</v>
      </c>
      <c r="H26" s="28">
        <v>3117</v>
      </c>
      <c r="I26" s="21">
        <v>1907</v>
      </c>
      <c r="J26" s="21">
        <v>2146</v>
      </c>
      <c r="K26" s="21">
        <v>2634</v>
      </c>
      <c r="L26" s="24">
        <v>2228</v>
      </c>
      <c r="M26" s="22">
        <v>1861</v>
      </c>
      <c r="N26" s="14">
        <f t="shared" si="0"/>
        <v>33129</v>
      </c>
      <c r="O26" s="26"/>
      <c r="P26" s="28"/>
    </row>
    <row r="27" spans="1:16" ht="15" hidden="1">
      <c r="A27" s="3" t="s">
        <v>33</v>
      </c>
      <c r="C27" s="21"/>
      <c r="D27" s="21"/>
      <c r="E27" s="2"/>
      <c r="F27" s="21"/>
      <c r="G27" s="21"/>
      <c r="H27" s="21"/>
      <c r="I27" s="21"/>
      <c r="J27" s="21"/>
      <c r="K27" s="21"/>
      <c r="L27" s="24"/>
      <c r="M27" s="25"/>
      <c r="N27" s="14">
        <f t="shared" si="0"/>
        <v>0</v>
      </c>
      <c r="O27" s="26"/>
      <c r="P27" s="21"/>
    </row>
    <row r="28" spans="1:16" ht="15">
      <c r="A28" s="3" t="s">
        <v>34</v>
      </c>
      <c r="B28" s="21">
        <v>65</v>
      </c>
      <c r="C28" s="2">
        <v>31</v>
      </c>
      <c r="D28" s="21">
        <v>23</v>
      </c>
      <c r="E28" s="20">
        <v>61</v>
      </c>
      <c r="F28" s="21">
        <v>24</v>
      </c>
      <c r="G28" s="20">
        <v>23</v>
      </c>
      <c r="H28" s="21">
        <v>54</v>
      </c>
      <c r="I28" s="21">
        <v>41</v>
      </c>
      <c r="J28" s="21">
        <v>193</v>
      </c>
      <c r="K28" s="21">
        <v>12</v>
      </c>
      <c r="L28" s="24">
        <v>3</v>
      </c>
      <c r="M28" s="24">
        <v>0</v>
      </c>
      <c r="N28" s="14">
        <f t="shared" si="0"/>
        <v>530</v>
      </c>
      <c r="O28" s="26"/>
      <c r="P28" s="28"/>
    </row>
    <row r="29" spans="1:16" ht="15">
      <c r="A29" s="3" t="s">
        <v>35</v>
      </c>
      <c r="B29" s="21">
        <v>647</v>
      </c>
      <c r="C29" s="10">
        <v>1225</v>
      </c>
      <c r="D29" s="21">
        <v>852</v>
      </c>
      <c r="E29" s="20">
        <v>778</v>
      </c>
      <c r="F29" s="21">
        <v>962</v>
      </c>
      <c r="G29" s="20">
        <v>960</v>
      </c>
      <c r="H29" s="28">
        <v>680</v>
      </c>
      <c r="I29" s="28">
        <v>464</v>
      </c>
      <c r="J29" s="21">
        <v>141</v>
      </c>
      <c r="K29" s="24">
        <v>272</v>
      </c>
      <c r="L29" s="24">
        <v>456</v>
      </c>
      <c r="M29" s="12">
        <v>643</v>
      </c>
      <c r="N29" s="14">
        <f t="shared" si="0"/>
        <v>8080</v>
      </c>
      <c r="O29" s="26"/>
      <c r="P29" s="27"/>
    </row>
    <row r="30" spans="1:16" ht="15">
      <c r="A30" s="3" t="s">
        <v>36</v>
      </c>
      <c r="B30" s="21">
        <v>0</v>
      </c>
      <c r="C30" s="21">
        <v>0</v>
      </c>
      <c r="D30" s="21">
        <v>3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14">
        <f t="shared" si="0"/>
        <v>3</v>
      </c>
      <c r="O30" s="26"/>
      <c r="P30" s="21"/>
    </row>
    <row r="31" spans="1:16" ht="15">
      <c r="A31" s="3" t="s">
        <v>37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5</v>
      </c>
      <c r="J31" s="21">
        <v>35</v>
      </c>
      <c r="K31" s="21">
        <v>0</v>
      </c>
      <c r="L31" s="21">
        <v>0</v>
      </c>
      <c r="M31" s="21">
        <v>0</v>
      </c>
      <c r="N31" s="14">
        <f t="shared" si="0"/>
        <v>40</v>
      </c>
      <c r="O31" s="26"/>
      <c r="P31" s="21"/>
    </row>
    <row r="32" spans="1:14" ht="15">
      <c r="A32" s="3" t="s">
        <v>38</v>
      </c>
      <c r="B32" s="21">
        <v>11001</v>
      </c>
      <c r="C32" s="2">
        <v>11734</v>
      </c>
      <c r="D32" s="21">
        <v>12551</v>
      </c>
      <c r="E32" s="20">
        <v>11928</v>
      </c>
      <c r="F32" s="28">
        <v>12494</v>
      </c>
      <c r="G32" s="20">
        <v>15114</v>
      </c>
      <c r="H32" s="22">
        <v>11717</v>
      </c>
      <c r="I32" s="20">
        <v>9922</v>
      </c>
      <c r="J32" s="21">
        <v>8413</v>
      </c>
      <c r="K32" s="24">
        <v>8078</v>
      </c>
      <c r="L32" s="24">
        <v>7839</v>
      </c>
      <c r="M32" s="12">
        <v>6687</v>
      </c>
      <c r="N32" s="14">
        <f t="shared" si="0"/>
        <v>127478</v>
      </c>
    </row>
    <row r="33" spans="1:14" ht="15">
      <c r="A33" s="3" t="s">
        <v>39</v>
      </c>
      <c r="B33" s="21">
        <v>384</v>
      </c>
      <c r="C33" s="10">
        <v>501</v>
      </c>
      <c r="D33" s="10">
        <v>524</v>
      </c>
      <c r="E33" s="20">
        <v>459</v>
      </c>
      <c r="F33" s="21">
        <v>61</v>
      </c>
      <c r="G33" s="20">
        <v>58</v>
      </c>
      <c r="H33" s="22">
        <v>198</v>
      </c>
      <c r="I33" s="20">
        <v>44</v>
      </c>
      <c r="J33" s="20">
        <v>226</v>
      </c>
      <c r="K33" s="24">
        <v>211</v>
      </c>
      <c r="L33" s="24">
        <v>129</v>
      </c>
      <c r="M33" s="12">
        <v>37</v>
      </c>
      <c r="N33" s="14">
        <f t="shared" si="0"/>
        <v>2832</v>
      </c>
    </row>
    <row r="34" spans="1:14" ht="15" hidden="1">
      <c r="A34" s="3" t="s">
        <v>40</v>
      </c>
      <c r="B34" s="21"/>
      <c r="C34" s="21"/>
      <c r="D34" s="21"/>
      <c r="E34" s="21"/>
      <c r="F34" s="21"/>
      <c r="G34" s="21"/>
      <c r="H34" s="21"/>
      <c r="I34" s="21"/>
      <c r="J34" s="21"/>
      <c r="K34" s="24"/>
      <c r="L34" s="24"/>
      <c r="M34" s="24"/>
      <c r="N34" s="14">
        <f t="shared" si="0"/>
        <v>0</v>
      </c>
    </row>
    <row r="35" spans="1:14" ht="15">
      <c r="A35" s="3" t="s">
        <v>41</v>
      </c>
      <c r="B35" s="21">
        <v>433</v>
      </c>
      <c r="C35" s="7">
        <v>320</v>
      </c>
      <c r="D35" s="21">
        <v>441</v>
      </c>
      <c r="E35" s="20">
        <v>477</v>
      </c>
      <c r="F35" s="21">
        <v>634</v>
      </c>
      <c r="G35" s="20">
        <v>478</v>
      </c>
      <c r="H35" s="21">
        <v>327</v>
      </c>
      <c r="I35" s="20">
        <v>316</v>
      </c>
      <c r="J35" s="21">
        <v>202</v>
      </c>
      <c r="K35" s="24">
        <v>145</v>
      </c>
      <c r="L35" s="24">
        <v>120</v>
      </c>
      <c r="M35" s="12">
        <v>122</v>
      </c>
      <c r="N35" s="14">
        <f t="shared" si="0"/>
        <v>4015</v>
      </c>
    </row>
    <row r="36" spans="1:14" s="12" customFormat="1" ht="15" hidden="1">
      <c r="A36" s="12" t="s">
        <v>74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14">
        <f t="shared" si="0"/>
        <v>0</v>
      </c>
    </row>
    <row r="37" spans="1:14" s="12" customFormat="1" ht="15" hidden="1">
      <c r="A37" s="12" t="s">
        <v>73</v>
      </c>
      <c r="B37" s="21"/>
      <c r="C37" s="21"/>
      <c r="D37" s="21"/>
      <c r="E37" s="21"/>
      <c r="F37" s="21"/>
      <c r="G37" s="21"/>
      <c r="H37" s="21"/>
      <c r="I37" s="21"/>
      <c r="J37" s="21"/>
      <c r="K37" s="24"/>
      <c r="L37" s="24"/>
      <c r="M37" s="24"/>
      <c r="N37" s="14">
        <f t="shared" si="0"/>
        <v>0</v>
      </c>
    </row>
    <row r="38" spans="1:14" s="27" customFormat="1" ht="15">
      <c r="A38" s="27" t="s">
        <v>79</v>
      </c>
      <c r="B38" s="21">
        <v>0</v>
      </c>
      <c r="C38" s="21">
        <v>7799</v>
      </c>
      <c r="D38" s="21">
        <v>2407</v>
      </c>
      <c r="E38" s="21">
        <v>5364</v>
      </c>
      <c r="F38" s="21">
        <v>2792</v>
      </c>
      <c r="G38" s="21">
        <v>831</v>
      </c>
      <c r="H38" s="21">
        <v>677</v>
      </c>
      <c r="I38" s="21">
        <v>1251</v>
      </c>
      <c r="J38" s="21">
        <v>3057</v>
      </c>
      <c r="K38" s="24">
        <v>4405</v>
      </c>
      <c r="L38" s="24">
        <v>4805</v>
      </c>
      <c r="M38" s="24">
        <v>1295</v>
      </c>
      <c r="N38" s="14">
        <f t="shared" si="0"/>
        <v>34683</v>
      </c>
    </row>
    <row r="39" spans="1:14" s="27" customFormat="1" ht="15">
      <c r="A39" s="26" t="s">
        <v>80</v>
      </c>
      <c r="B39" s="21">
        <v>0</v>
      </c>
      <c r="C39" s="21">
        <v>0</v>
      </c>
      <c r="D39" s="21">
        <v>73</v>
      </c>
      <c r="E39" s="21">
        <v>4491</v>
      </c>
      <c r="F39" s="21">
        <v>104</v>
      </c>
      <c r="G39" s="21">
        <v>424</v>
      </c>
      <c r="H39" s="21">
        <v>133</v>
      </c>
      <c r="I39" s="21">
        <v>117</v>
      </c>
      <c r="J39" s="21">
        <v>58</v>
      </c>
      <c r="K39" s="24">
        <v>3984</v>
      </c>
      <c r="L39" s="24">
        <v>0</v>
      </c>
      <c r="M39" s="24">
        <v>0</v>
      </c>
      <c r="N39" s="14">
        <f t="shared" si="0"/>
        <v>9384</v>
      </c>
    </row>
    <row r="40" spans="1:14" ht="15" hidden="1">
      <c r="A40" s="3" t="s">
        <v>42</v>
      </c>
      <c r="B40" s="21"/>
      <c r="C40" s="21"/>
      <c r="D40" s="21"/>
      <c r="E40" s="21"/>
      <c r="F40" s="21"/>
      <c r="G40" s="21"/>
      <c r="H40" s="21"/>
      <c r="I40" s="21"/>
      <c r="J40" s="21"/>
      <c r="K40" s="24"/>
      <c r="L40" s="24"/>
      <c r="M40" s="24"/>
      <c r="N40" s="14">
        <f t="shared" si="0"/>
        <v>0</v>
      </c>
    </row>
    <row r="41" spans="1:14" ht="15" hidden="1">
      <c r="A41" s="3" t="s">
        <v>6</v>
      </c>
      <c r="B41" s="21"/>
      <c r="C41" s="4"/>
      <c r="D41" s="21"/>
      <c r="E41" s="21"/>
      <c r="F41" s="21"/>
      <c r="G41" s="21"/>
      <c r="H41" s="21"/>
      <c r="I41" s="21"/>
      <c r="J41" s="21"/>
      <c r="K41" s="24"/>
      <c r="L41" s="24"/>
      <c r="M41" s="19"/>
      <c r="N41" s="14">
        <f t="shared" si="0"/>
        <v>0</v>
      </c>
    </row>
    <row r="42" spans="1:14" ht="15">
      <c r="A42" s="3" t="s">
        <v>43</v>
      </c>
      <c r="B42" s="21"/>
      <c r="C42" s="5"/>
      <c r="D42" s="21"/>
      <c r="E42" s="21"/>
      <c r="F42" s="21"/>
      <c r="G42" s="21"/>
      <c r="H42" s="21"/>
      <c r="I42" s="21"/>
      <c r="J42" s="21">
        <v>6</v>
      </c>
      <c r="K42" s="2"/>
      <c r="L42" s="24">
        <v>0</v>
      </c>
      <c r="M42" s="19">
        <v>0</v>
      </c>
      <c r="N42" s="14">
        <f t="shared" si="0"/>
        <v>6</v>
      </c>
    </row>
    <row r="43" spans="1:14" ht="15" hidden="1">
      <c r="A43" s="3" t="s">
        <v>44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4"/>
      <c r="M43" s="24"/>
      <c r="N43" s="14">
        <f t="shared" si="0"/>
        <v>0</v>
      </c>
    </row>
    <row r="44" spans="1:14" ht="15" hidden="1">
      <c r="A44" s="3" t="s">
        <v>45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4"/>
      <c r="M44" s="24"/>
      <c r="N44" s="14">
        <f t="shared" si="0"/>
        <v>0</v>
      </c>
    </row>
    <row r="45" spans="1:14" ht="15" hidden="1">
      <c r="A45" s="3" t="s">
        <v>46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4"/>
      <c r="M45" s="24"/>
      <c r="N45" s="14">
        <f t="shared" si="0"/>
        <v>0</v>
      </c>
    </row>
    <row r="46" spans="1:14" ht="15" hidden="1">
      <c r="A46" s="3" t="s">
        <v>47</v>
      </c>
      <c r="B46" s="21"/>
      <c r="C46" s="21"/>
      <c r="D46" s="21"/>
      <c r="E46" s="21"/>
      <c r="F46" s="21"/>
      <c r="G46" s="21"/>
      <c r="H46" s="21"/>
      <c r="I46" s="21"/>
      <c r="J46" s="21"/>
      <c r="K46" s="2"/>
      <c r="L46" s="24"/>
      <c r="N46" s="14">
        <f t="shared" si="0"/>
        <v>0</v>
      </c>
    </row>
    <row r="47" spans="1:14" ht="15" hidden="1">
      <c r="A47" s="3" t="s">
        <v>48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4"/>
      <c r="N47" s="14">
        <f t="shared" si="0"/>
        <v>0</v>
      </c>
    </row>
    <row r="48" spans="1:14" ht="15" hidden="1">
      <c r="A48" s="3" t="s">
        <v>49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4"/>
      <c r="N48" s="14">
        <f t="shared" si="0"/>
        <v>0</v>
      </c>
    </row>
    <row r="49" spans="1:14" s="9" customFormat="1" ht="15" hidden="1">
      <c r="A49" s="3" t="s">
        <v>50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4"/>
      <c r="N49" s="14">
        <f t="shared" si="0"/>
        <v>0</v>
      </c>
    </row>
    <row r="50" spans="1:14" ht="15">
      <c r="A50" s="3" t="s">
        <v>51</v>
      </c>
      <c r="B50" s="20">
        <v>138</v>
      </c>
      <c r="C50" s="10">
        <v>42</v>
      </c>
      <c r="D50" s="20">
        <v>71</v>
      </c>
      <c r="E50" s="20">
        <v>84</v>
      </c>
      <c r="F50" s="21">
        <v>42</v>
      </c>
      <c r="G50" s="20">
        <v>120</v>
      </c>
      <c r="H50" s="28">
        <v>24</v>
      </c>
      <c r="I50" s="28">
        <v>65</v>
      </c>
      <c r="J50" s="28">
        <v>25</v>
      </c>
      <c r="K50" s="24">
        <v>90</v>
      </c>
      <c r="L50" s="24">
        <v>101</v>
      </c>
      <c r="M50" s="12">
        <v>62</v>
      </c>
      <c r="N50" s="14">
        <f t="shared" si="0"/>
        <v>864</v>
      </c>
    </row>
    <row r="51" spans="1:16" s="6" customFormat="1" ht="15" hidden="1">
      <c r="A51" s="9" t="s">
        <v>52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4"/>
      <c r="N51" s="14">
        <f t="shared" si="0"/>
        <v>0</v>
      </c>
      <c r="O51" s="26"/>
      <c r="P51" s="28"/>
    </row>
    <row r="52" spans="1:14" ht="15">
      <c r="A52" s="3" t="s">
        <v>61</v>
      </c>
      <c r="B52" s="21">
        <v>27</v>
      </c>
      <c r="C52" s="12">
        <v>0</v>
      </c>
      <c r="D52" s="20">
        <v>12</v>
      </c>
      <c r="E52" s="20">
        <v>0</v>
      </c>
      <c r="F52" s="21">
        <v>0</v>
      </c>
      <c r="G52" s="20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14">
        <f t="shared" si="0"/>
        <v>39</v>
      </c>
    </row>
    <row r="53" spans="1:14" s="6" customFormat="1" ht="15">
      <c r="A53" s="6" t="s">
        <v>7</v>
      </c>
      <c r="B53" s="20">
        <v>818</v>
      </c>
      <c r="C53" s="10">
        <v>579</v>
      </c>
      <c r="D53" s="20">
        <v>1362</v>
      </c>
      <c r="E53" s="20">
        <v>2053</v>
      </c>
      <c r="F53" s="18">
        <v>1664</v>
      </c>
      <c r="G53" s="20">
        <v>1123</v>
      </c>
      <c r="H53" s="28">
        <v>1242</v>
      </c>
      <c r="I53" s="28">
        <v>1038</v>
      </c>
      <c r="J53" s="28">
        <v>865</v>
      </c>
      <c r="K53" s="28">
        <v>869</v>
      </c>
      <c r="L53" s="28">
        <v>690</v>
      </c>
      <c r="M53" s="12">
        <v>705</v>
      </c>
      <c r="N53" s="14">
        <f t="shared" si="0"/>
        <v>13008</v>
      </c>
    </row>
    <row r="54" spans="1:14" ht="15">
      <c r="A54" s="3" t="s">
        <v>56</v>
      </c>
      <c r="B54" s="20">
        <v>62</v>
      </c>
      <c r="C54" s="21">
        <v>259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4">
        <v>0</v>
      </c>
      <c r="J54" s="21">
        <v>0</v>
      </c>
      <c r="K54" s="24"/>
      <c r="L54" s="24">
        <v>0</v>
      </c>
      <c r="M54" s="24">
        <v>0</v>
      </c>
      <c r="N54" s="14">
        <f t="shared" si="0"/>
        <v>321</v>
      </c>
    </row>
    <row r="55" spans="1:14" s="9" customFormat="1" ht="15">
      <c r="A55" s="7" t="s">
        <v>8</v>
      </c>
      <c r="B55" s="21">
        <v>2024</v>
      </c>
      <c r="C55" s="10">
        <v>561</v>
      </c>
      <c r="D55" s="20">
        <v>0</v>
      </c>
      <c r="E55" s="20">
        <v>0</v>
      </c>
      <c r="F55" s="18">
        <v>0</v>
      </c>
      <c r="G55" s="20">
        <v>0</v>
      </c>
      <c r="H55" s="21">
        <v>0</v>
      </c>
      <c r="I55" s="24">
        <v>0</v>
      </c>
      <c r="J55" s="21">
        <v>0</v>
      </c>
      <c r="K55" s="24"/>
      <c r="L55" s="24">
        <v>0</v>
      </c>
      <c r="M55" s="24">
        <v>0</v>
      </c>
      <c r="N55" s="14">
        <f t="shared" si="0"/>
        <v>2585</v>
      </c>
    </row>
    <row r="56" spans="1:14" s="12" customFormat="1" ht="15" hidden="1">
      <c r="A56" s="12" t="s">
        <v>75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4"/>
      <c r="N56" s="14">
        <f t="shared" si="0"/>
        <v>0</v>
      </c>
    </row>
    <row r="57" spans="1:14" s="7" customFormat="1" ht="15">
      <c r="A57" s="3" t="s">
        <v>57</v>
      </c>
      <c r="B57" s="21">
        <v>344</v>
      </c>
      <c r="C57" s="21">
        <v>657</v>
      </c>
      <c r="D57" s="21">
        <v>1368</v>
      </c>
      <c r="E57" s="20">
        <v>628</v>
      </c>
      <c r="F57" s="21">
        <v>993</v>
      </c>
      <c r="G57" s="21">
        <v>1061</v>
      </c>
      <c r="H57" s="21">
        <v>1819</v>
      </c>
      <c r="I57" s="21">
        <v>1127</v>
      </c>
      <c r="J57" s="21">
        <v>814</v>
      </c>
      <c r="K57" s="21">
        <v>1601</v>
      </c>
      <c r="L57" s="24">
        <v>1581</v>
      </c>
      <c r="M57" s="12">
        <v>957</v>
      </c>
      <c r="N57" s="14">
        <f t="shared" si="0"/>
        <v>12950</v>
      </c>
    </row>
    <row r="58" spans="1:14" s="27" customFormat="1" ht="15">
      <c r="A58" s="27" t="s">
        <v>78</v>
      </c>
      <c r="B58" s="21">
        <v>0</v>
      </c>
      <c r="C58" s="21">
        <v>661</v>
      </c>
      <c r="D58" s="21">
        <v>152</v>
      </c>
      <c r="E58" s="28">
        <v>350</v>
      </c>
      <c r="F58" s="21">
        <v>186</v>
      </c>
      <c r="G58" s="21">
        <v>49</v>
      </c>
      <c r="H58" s="21">
        <v>65</v>
      </c>
      <c r="I58" s="21">
        <v>86</v>
      </c>
      <c r="J58" s="21">
        <v>289</v>
      </c>
      <c r="K58" s="21">
        <v>357</v>
      </c>
      <c r="L58" s="24">
        <v>477</v>
      </c>
      <c r="M58" s="24">
        <v>69</v>
      </c>
      <c r="N58" s="14">
        <f t="shared" si="0"/>
        <v>2741</v>
      </c>
    </row>
    <row r="59" spans="1:14" ht="15" hidden="1">
      <c r="A59" s="9" t="s">
        <v>53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4"/>
      <c r="N59" s="14">
        <f t="shared" si="0"/>
        <v>0</v>
      </c>
    </row>
    <row r="60" spans="1:14" s="12" customFormat="1" ht="15" hidden="1">
      <c r="A60" s="12" t="s">
        <v>62</v>
      </c>
      <c r="B60" s="21"/>
      <c r="C60" s="21"/>
      <c r="D60" s="21"/>
      <c r="E60" s="21"/>
      <c r="F60" s="21"/>
      <c r="G60" s="20"/>
      <c r="H60" s="21"/>
      <c r="I60" s="21"/>
      <c r="J60" s="21"/>
      <c r="L60" s="24"/>
      <c r="N60" s="14">
        <f t="shared" si="0"/>
        <v>0</v>
      </c>
    </row>
    <row r="61" spans="1:14" ht="15" hidden="1">
      <c r="A61" s="6" t="s">
        <v>67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4"/>
      <c r="N61" s="14">
        <f t="shared" si="0"/>
        <v>0</v>
      </c>
    </row>
    <row r="62" spans="1:14" ht="15">
      <c r="A62" s="3" t="s">
        <v>9</v>
      </c>
      <c r="B62" s="21">
        <v>0</v>
      </c>
      <c r="C62" s="21">
        <v>3</v>
      </c>
      <c r="D62" s="21">
        <v>3</v>
      </c>
      <c r="E62" s="21">
        <v>0</v>
      </c>
      <c r="F62" s="21">
        <v>0</v>
      </c>
      <c r="G62" s="21">
        <v>0</v>
      </c>
      <c r="H62" s="21">
        <v>1</v>
      </c>
      <c r="I62" s="21">
        <v>0</v>
      </c>
      <c r="J62" s="21">
        <v>13</v>
      </c>
      <c r="K62" s="21"/>
      <c r="L62" s="24">
        <v>0</v>
      </c>
      <c r="M62" s="24">
        <v>0</v>
      </c>
      <c r="N62" s="14">
        <f t="shared" si="0"/>
        <v>20</v>
      </c>
    </row>
    <row r="63" spans="1:14" s="11" customFormat="1" ht="15" hidden="1">
      <c r="A63" s="12" t="s">
        <v>10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4"/>
      <c r="N63" s="14">
        <f t="shared" si="0"/>
        <v>0</v>
      </c>
    </row>
    <row r="64" spans="1:14" ht="15" hidden="1">
      <c r="A64" s="3" t="s">
        <v>65</v>
      </c>
      <c r="B64" s="21"/>
      <c r="C64" s="10"/>
      <c r="D64" s="21"/>
      <c r="E64" s="21"/>
      <c r="F64" s="21"/>
      <c r="G64" s="21"/>
      <c r="H64" s="21"/>
      <c r="I64" s="21"/>
      <c r="J64" s="21"/>
      <c r="K64" s="24"/>
      <c r="L64" s="24"/>
      <c r="N64" s="14">
        <f t="shared" si="0"/>
        <v>0</v>
      </c>
    </row>
    <row r="65" spans="1:14" ht="15" hidden="1">
      <c r="A65" s="3" t="s">
        <v>54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4"/>
      <c r="N65" s="14">
        <f t="shared" si="0"/>
        <v>0</v>
      </c>
    </row>
    <row r="66" spans="1:14" ht="15" hidden="1">
      <c r="A66" s="12" t="s">
        <v>55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4"/>
      <c r="N66" s="14">
        <f t="shared" si="0"/>
        <v>0</v>
      </c>
    </row>
    <row r="67" spans="1:14" ht="15">
      <c r="A67" s="3" t="s">
        <v>66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4">
        <v>1</v>
      </c>
      <c r="M67" s="12">
        <v>0</v>
      </c>
      <c r="N67" s="14">
        <f t="shared" si="0"/>
        <v>1</v>
      </c>
    </row>
    <row r="68" spans="1:14" ht="15">
      <c r="A68" s="13" t="s">
        <v>3</v>
      </c>
      <c r="B68" s="10">
        <v>3226</v>
      </c>
      <c r="C68" s="10">
        <v>1763</v>
      </c>
      <c r="D68" s="10">
        <v>6438</v>
      </c>
      <c r="E68" s="20">
        <f>4608+5125</f>
        <v>9733</v>
      </c>
      <c r="F68" s="18">
        <v>4318</v>
      </c>
      <c r="G68" s="20">
        <v>3894</v>
      </c>
      <c r="H68" s="23">
        <v>3798</v>
      </c>
      <c r="I68" s="10">
        <v>3464</v>
      </c>
      <c r="J68" s="10">
        <f>1795+2168</f>
        <v>3963</v>
      </c>
      <c r="K68">
        <f>2596+2327</f>
        <v>4923</v>
      </c>
      <c r="L68" s="10">
        <v>13296</v>
      </c>
      <c r="M68" s="12">
        <v>4126</v>
      </c>
      <c r="N68" s="14">
        <f t="shared" si="0"/>
        <v>62942</v>
      </c>
    </row>
    <row r="69" spans="1:14" ht="15" hidden="1">
      <c r="A69" s="13" t="s">
        <v>68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4"/>
      <c r="M69" s="24"/>
      <c r="N69" s="14"/>
    </row>
    <row r="70" spans="1:14" ht="15">
      <c r="A70" s="14" t="s">
        <v>22</v>
      </c>
      <c r="B70" s="14">
        <f aca="true" t="shared" si="1" ref="B70:G70">SUM(B1:B68)</f>
        <v>45574</v>
      </c>
      <c r="C70" s="14">
        <f t="shared" si="1"/>
        <v>51275</v>
      </c>
      <c r="D70" s="14">
        <f t="shared" si="1"/>
        <v>48200</v>
      </c>
      <c r="E70" s="14">
        <f t="shared" si="1"/>
        <v>59273</v>
      </c>
      <c r="F70" s="14">
        <f t="shared" si="1"/>
        <v>47740</v>
      </c>
      <c r="G70" s="14">
        <f t="shared" si="1"/>
        <v>43606</v>
      </c>
      <c r="H70" s="14">
        <f>SUM(H1:H69)</f>
        <v>43321</v>
      </c>
      <c r="I70" s="14">
        <f aca="true" t="shared" si="2" ref="I70:N70">SUM(I1:I68)</f>
        <v>33577</v>
      </c>
      <c r="J70" s="14">
        <f>SUM(J1:J69)</f>
        <v>37106</v>
      </c>
      <c r="K70" s="14">
        <f>SUM(K1:K68)</f>
        <v>44865</v>
      </c>
      <c r="L70" s="14">
        <f t="shared" si="2"/>
        <v>45084</v>
      </c>
      <c r="M70" s="14">
        <f>SUM(M1:M67)</f>
        <v>24867</v>
      </c>
      <c r="N70" s="14">
        <f t="shared" si="2"/>
        <v>528614</v>
      </c>
    </row>
    <row r="71" ht="15">
      <c r="I71" s="9"/>
    </row>
    <row r="72" ht="15">
      <c r="I72" s="9"/>
    </row>
    <row r="76" ht="15">
      <c r="I76" s="10"/>
    </row>
  </sheetData>
  <sheetProtection/>
  <mergeCells count="1">
    <mergeCell ref="B36:M36"/>
  </mergeCells>
  <printOptions/>
  <pageMargins left="0.7" right="0.7" top="0.75" bottom="0.75" header="0.3" footer="0.3"/>
  <pageSetup fitToHeight="0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Gerry</cp:lastModifiedBy>
  <cp:lastPrinted>2020-04-02T14:53:12Z</cp:lastPrinted>
  <dcterms:created xsi:type="dcterms:W3CDTF">2012-02-08T17:37:03Z</dcterms:created>
  <dcterms:modified xsi:type="dcterms:W3CDTF">2021-01-13T15:58:20Z</dcterms:modified>
  <cp:category/>
  <cp:version/>
  <cp:contentType/>
  <cp:contentStatus/>
</cp:coreProperties>
</file>